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D:\2026\Reportes_valores_web\abril-26\intermediarios\"/>
    </mc:Choice>
  </mc:AlternateContent>
  <xr:revisionPtr revIDLastSave="0" documentId="13_ncr:1_{E121E392-511D-483E-885E-8ECF298DD65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S72" i="1" l="1"/>
  <c r="R72" i="1"/>
  <c r="O72" i="1"/>
  <c r="L72" i="1"/>
  <c r="J72" i="1"/>
  <c r="Q71" i="1"/>
  <c r="T71" i="1"/>
  <c r="S71" i="1"/>
  <c r="R71" i="1"/>
  <c r="L71" i="1"/>
  <c r="J71" i="1"/>
  <c r="I71" i="1"/>
  <c r="H71" i="1"/>
  <c r="G71" i="1"/>
  <c r="F71" i="1"/>
</calcChain>
</file>

<file path=xl/sharedStrings.xml><?xml version="1.0" encoding="utf-8"?>
<sst xmlns="http://schemas.openxmlformats.org/spreadsheetml/2006/main" count="188" uniqueCount="136">
  <si>
    <t>FONDOS DE INVERSIÓN ABIERTOS</t>
  </si>
  <si>
    <t>Estratificación de Inversiones por Ciudad</t>
  </si>
  <si>
    <t>(Expresado en Dólares Estadounidenses)</t>
  </si>
  <si>
    <t>Tipos de Cambio</t>
  </si>
  <si>
    <t>DA</t>
  </si>
  <si>
    <t>6.86</t>
  </si>
  <si>
    <t>UFV</t>
  </si>
  <si>
    <t>Código Fondo</t>
  </si>
  <si>
    <t>Nombre del Fondo</t>
  </si>
  <si>
    <t>Moneda Fondo</t>
  </si>
  <si>
    <t>BENI</t>
  </si>
  <si>
    <t>COCHABAMBA</t>
  </si>
  <si>
    <t>CHUQUISACA</t>
  </si>
  <si>
    <t>LA PAZ</t>
  </si>
  <si>
    <t>ORURO</t>
  </si>
  <si>
    <t>PANDO</t>
  </si>
  <si>
    <t>POTOSÍ</t>
  </si>
  <si>
    <t>SANTA CRUZ</t>
  </si>
  <si>
    <t>TARIJA</t>
  </si>
  <si>
    <t>TOTAL</t>
  </si>
  <si>
    <t>Alianza SAFI S.A. Sociedad Administradora de Fondos de Inversión</t>
  </si>
  <si>
    <t xml:space="preserve">AEG  </t>
  </si>
  <si>
    <t>Alianza Segura Fondo de Inversión Abierto de Largo Plazo</t>
  </si>
  <si>
    <t>BS.</t>
  </si>
  <si>
    <t>Bisa Sociedad Administradora de Fondos de Inversión S.A.</t>
  </si>
  <si>
    <t xml:space="preserve">AME  </t>
  </si>
  <si>
    <t>A Medida Fondo de Inversión Abierto de Corto Plazo</t>
  </si>
  <si>
    <t xml:space="preserve">BSK  </t>
  </si>
  <si>
    <t>Capital Fondo de Inversión Abierto de Mediano Plazo</t>
  </si>
  <si>
    <t xml:space="preserve">BSP  </t>
  </si>
  <si>
    <t>Premier Fondo de Inversión Abierto de Corto Plazo</t>
  </si>
  <si>
    <t xml:space="preserve">ELI  </t>
  </si>
  <si>
    <t>Élite Fondo de Inversión Abierto - Corto Plazo</t>
  </si>
  <si>
    <t xml:space="preserve">PFI  </t>
  </si>
  <si>
    <t>PROYECCIÓN Fondo de Inversión Abierto de Largo Plazo</t>
  </si>
  <si>
    <t xml:space="preserve">UFM  </t>
  </si>
  <si>
    <t>Ultra Fondo de Inversión Abierto de Mediano Plazo</t>
  </si>
  <si>
    <t>BNB SAFI S.A. Sociedad Administradora de Fondos de Inversión</t>
  </si>
  <si>
    <t xml:space="preserve">EAF  </t>
  </si>
  <si>
    <t>En Acción Fondo de Inversión Abierto Mediano Plazo</t>
  </si>
  <si>
    <t xml:space="preserve">EFE  </t>
  </si>
  <si>
    <t>Efectivo Fondo de Inversión Corto Plazo</t>
  </si>
  <si>
    <t xml:space="preserve">FFA  </t>
  </si>
  <si>
    <t>Futuro Asegurado Fondo de Inversión Abierto de Largo Plazo</t>
  </si>
  <si>
    <t xml:space="preserve">OFI  </t>
  </si>
  <si>
    <t>Oportuno Fondo de Inversión Corto Plazo</t>
  </si>
  <si>
    <t xml:space="preserve">OPU  </t>
  </si>
  <si>
    <t>Opción Fondo de Inversión Mediano Plazo</t>
  </si>
  <si>
    <t xml:space="preserve">PBC  </t>
  </si>
  <si>
    <t>Portafolio Fondo de Inversión Mediano Plazo</t>
  </si>
  <si>
    <t xml:space="preserve">VUA  </t>
  </si>
  <si>
    <t>Valor UFV Fondo de Inversión Abierto Mediano Plazo</t>
  </si>
  <si>
    <t>Credifondo Sociedad Administradora de Fondos de Inversión S.A.</t>
  </si>
  <si>
    <t xml:space="preserve">CBO  </t>
  </si>
  <si>
    <t>Credifondo Crecimiento Bs. Fondo de Inversión Abierto a Largo Plazo</t>
  </si>
  <si>
    <t xml:space="preserve">CCP  </t>
  </si>
  <si>
    <t>Credifondo Liquidez USD Fondo de Inversión Abierto a Corto Plazo</t>
  </si>
  <si>
    <t xml:space="preserve">CFB  </t>
  </si>
  <si>
    <t>Credifondo Liquidez Bs Fondo de Inversión Abierto a Mediano Plazo</t>
  </si>
  <si>
    <t xml:space="preserve">CFO  </t>
  </si>
  <si>
    <t>Credifondo Renta Fija, Fondo de Inversión Abierto a Mediano Plazo</t>
  </si>
  <si>
    <t xml:space="preserve">CMR  </t>
  </si>
  <si>
    <t>Credifondo + Rendimiento Fondo de Inversión Abierto a Mediano Plazo</t>
  </si>
  <si>
    <t xml:space="preserve">CRR  </t>
  </si>
  <si>
    <t>Credifondo Renta Inmediata Fondo de Inversión Abierto a Corto Plazo</t>
  </si>
  <si>
    <t xml:space="preserve">FDO  </t>
  </si>
  <si>
    <t>Credifondo Crecimiento USD Fondo de Inversión Abierto a Mediano Plazo</t>
  </si>
  <si>
    <t>Fortaleza Sociedad Administradora de Fondos de Inversión S.A.</t>
  </si>
  <si>
    <t xml:space="preserve">AVZ  </t>
  </si>
  <si>
    <t>Avanza Bs Fondo de Inversión Abierto de Corto Plazo</t>
  </si>
  <si>
    <t xml:space="preserve">DFA  </t>
  </si>
  <si>
    <t>FORTALEZA DISPONIBLE Fondo de Inversión Abierto Corto Plazo</t>
  </si>
  <si>
    <t xml:space="preserve">FFU  </t>
  </si>
  <si>
    <t>Fortaleza UFV Rendimiento Total Fondo de Inversión Abierto - Mediano Plazo</t>
  </si>
  <si>
    <t xml:space="preserve">FII  </t>
  </si>
  <si>
    <t>Fortaleza Inversión Internacional Fondo de Inversión Abierto Corto Plazo</t>
  </si>
  <si>
    <t xml:space="preserve">FMU  </t>
  </si>
  <si>
    <t>Fortaleza Multiplica Fondo de Inversión Abierto Mediano Plazo</t>
  </si>
  <si>
    <t xml:space="preserve">FOI  </t>
  </si>
  <si>
    <t>Fortaleza Interés + Fondo de Inversión Abierto Corto Plazo</t>
  </si>
  <si>
    <t xml:space="preserve">FOL  </t>
  </si>
  <si>
    <t>Fortaleza Liquidez Fondo de Inversión Abierto Corto Plazo</t>
  </si>
  <si>
    <t xml:space="preserve">FOP  </t>
  </si>
  <si>
    <t>Fortaleza Porvenir Fondo de Inversión Abierto Corto Plazo</t>
  </si>
  <si>
    <t xml:space="preserve">FPB  </t>
  </si>
  <si>
    <t xml:space="preserve">FORTALEZA POTENCIA BOLIVIANOS FONDO DE INVERSIÓN ABIERTO MEDIANO PLAZO </t>
  </si>
  <si>
    <t xml:space="preserve">FRM  </t>
  </si>
  <si>
    <t>Fortaleza Renta Mixta Internacional Fondo de Inversión Abierto Corto Plazo</t>
  </si>
  <si>
    <t xml:space="preserve">PFA  </t>
  </si>
  <si>
    <t>Fortaleza Planifica Fondo de Inversión Abierto Mediano Plazo</t>
  </si>
  <si>
    <t xml:space="preserve">PRD  </t>
  </si>
  <si>
    <t>Fortaleza Produce Ganancia Fondo de Inversión Abierto Corto Plazo</t>
  </si>
  <si>
    <t>Ganadero Sociedad Administradora de Fondos de Inversión S.A.</t>
  </si>
  <si>
    <t xml:space="preserve">GIC  </t>
  </si>
  <si>
    <t>GanaInversiones Fondo de Inversión Abierto a Corto Plazo</t>
  </si>
  <si>
    <t xml:space="preserve">GRF  </t>
  </si>
  <si>
    <t>GanaRendimiento Fondo de Inversión Abierto a Corto Plazo</t>
  </si>
  <si>
    <t>Sociedad Administradora de Fondos de Inversión Mercantil Santa Cruz S.A.</t>
  </si>
  <si>
    <t xml:space="preserve">BEN  </t>
  </si>
  <si>
    <t>+ BENEFICIO Fondo Mutuo Mediano Plazo</t>
  </si>
  <si>
    <t xml:space="preserve">CRB  </t>
  </si>
  <si>
    <t>Crecer Bolivianos - Fondo Mutuo Mediano Plazo</t>
  </si>
  <si>
    <t xml:space="preserve">DMC  </t>
  </si>
  <si>
    <t>Dinámico Fondo Mutuo Corto Plazo</t>
  </si>
  <si>
    <t xml:space="preserve">EMP  </t>
  </si>
  <si>
    <t>Equilibrio Fondo Mutuo Mediano Plazo</t>
  </si>
  <si>
    <t xml:space="preserve">HOR  </t>
  </si>
  <si>
    <t>Horizonte Fondo de Inversión Abierto - Mediano Plazo</t>
  </si>
  <si>
    <t xml:space="preserve">MFM  </t>
  </si>
  <si>
    <t>Mercantil Fondo Mutuo - Mediano Plazo</t>
  </si>
  <si>
    <t xml:space="preserve">PFM  </t>
  </si>
  <si>
    <t>Previsor Fondo Mutuo Largo Plazo</t>
  </si>
  <si>
    <t xml:space="preserve">PLT  </t>
  </si>
  <si>
    <t>Platinum Fondo Mutuo Mediano Plazo</t>
  </si>
  <si>
    <t xml:space="preserve">POS  </t>
  </si>
  <si>
    <t>Prossimo - Fondo de Inversión Abierto - Mediano Plazo</t>
  </si>
  <si>
    <t xml:space="preserve">SFM  </t>
  </si>
  <si>
    <t>Superior Fondo Mutuo Largo Plazo</t>
  </si>
  <si>
    <t>Sociedad Administradora de Fondos de Inversión Unión S.A.</t>
  </si>
  <si>
    <t xml:space="preserve">AUF  </t>
  </si>
  <si>
    <t>ACTIVO UNIÓN BS FONDO DE INVERSIÓN ABIERTO - LARGO PLAZO</t>
  </si>
  <si>
    <t xml:space="preserve">DUN  </t>
  </si>
  <si>
    <t>Fondo de Inversión Dinero Unión - Mediano Plazo</t>
  </si>
  <si>
    <t xml:space="preserve">GUF  </t>
  </si>
  <si>
    <t>GLOBAL UNION $US FONDO DE INVERSIÓN ABIERTO - LARGO PLAZO</t>
  </si>
  <si>
    <t xml:space="preserve">TUI  </t>
  </si>
  <si>
    <t>Trabajo Unión Bs. Fondo de Inversión Abierto - Corto Plazo</t>
  </si>
  <si>
    <t xml:space="preserve">UNI  </t>
  </si>
  <si>
    <t>Fondo de Inversión Mutuo Unión - Mediano Plazo</t>
  </si>
  <si>
    <t xml:space="preserve">XTU  </t>
  </si>
  <si>
    <t>XTRAVALOR Unión FIA Mediano Plazo</t>
  </si>
  <si>
    <t>Total por Ciudad</t>
  </si>
  <si>
    <t>Relación Porcentual</t>
  </si>
  <si>
    <t>3.22376</t>
  </si>
  <si>
    <t>Alianza Segura Fondo de Inversión Abierto de Mediano Plazo</t>
  </si>
  <si>
    <t>Al 30 de abril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</si>
</sst>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&quot; %&quot;"/>
    <numFmt numFmtId="165" formatCode="_-* #,##0_-;\-* #,##0_-;_-* &quot;-&quot;??_-;_-@_-"/>
  </numFmts>
  <fonts count="13" x14ac:knownFonts="1">
    <font>
      <sz val="11"/>
      <color theme="1"/>
      <name val="Calibri"/>
      <family val="2"/>
      <scheme val="minor"/>
    </font>
    <font>
      <b/>
      <sz val="12"/>
      <color rgb="FF2D536F"/>
      <name val="Arial"/>
      <family val="2"/>
    </font>
    <font>
      <b/>
      <sz val="9"/>
      <color rgb="FF2D536F"/>
      <name val="Arial"/>
      <family val="2"/>
    </font>
    <font>
      <sz val="9"/>
      <color rgb="FF2D536F"/>
      <name val="Arial"/>
      <family val="2"/>
    </font>
    <font>
      <sz val="9"/>
      <color rgb="FF000000"/>
      <name val="Arial"/>
      <family val="2"/>
    </font>
    <font>
      <sz val="8"/>
      <color rgb="FFFFFFFF"/>
      <name val="Arial"/>
    </font>
    <font>
      <sz val="8"/>
      <color rgb="FF000000"/>
      <name val="Arial"/>
    </font>
    <font>
      <b/>
      <sz val="8"/>
      <color rgb="FFFFFFFF"/>
      <name val="Arial"/>
    </font>
    <font>
      <b/>
      <sz val="8"/>
      <color rgb="FF2D536F"/>
      <name val="Arial"/>
    </font>
    <font>
      <sz val="9"/>
      <color rgb="FF000000"/>
      <name val="Arial"/>
    </font>
    <font>
      <sz val="8"/>
      <color rgb="FF2D536F"/>
      <name val="Arial"/>
    </font>
    <font>
      <b/>
      <sz val="8"/>
      <color rgb="FF000000"/>
      <name val="Arial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2D536F"/>
      </patternFill>
    </fill>
    <fill>
      <patternFill patternType="solid">
        <fgColor rgb="FFFFFFFF"/>
      </patternFill>
    </fill>
    <fill>
      <patternFill patternType="solid">
        <fgColor rgb="FF3AB6AB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</cellStyleXfs>
  <cellXfs count="27">
    <xf numFmtId="0" fontId="0" fillId="0" borderId="0" xfId="0"/>
    <xf numFmtId="49" fontId="6" fillId="0" borderId="0" xfId="0" applyNumberFormat="1" applyFont="1" applyAlignment="1">
      <alignment horizontal="left" vertical="center" wrapText="1" shrinkToFit="1" readingOrder="1"/>
    </xf>
    <xf numFmtId="0" fontId="7" fillId="2" borderId="0" xfId="0" applyFont="1" applyFill="1" applyAlignment="1">
      <alignment horizontal="center" vertical="center" wrapText="1" shrinkToFit="1" readingOrder="1"/>
    </xf>
    <xf numFmtId="0" fontId="9" fillId="3" borderId="0" xfId="0" applyFont="1" applyFill="1" applyAlignment="1">
      <alignment horizontal="left" vertical="top" wrapText="1" shrinkToFit="1" readingOrder="1"/>
    </xf>
    <xf numFmtId="49" fontId="10" fillId="0" borderId="0" xfId="0" applyNumberFormat="1" applyFont="1" applyAlignment="1">
      <alignment horizontal="center" vertical="center" wrapText="1" shrinkToFit="1" readingOrder="1"/>
    </xf>
    <xf numFmtId="4" fontId="10" fillId="0" borderId="0" xfId="0" applyNumberFormat="1" applyFont="1" applyAlignment="1">
      <alignment horizontal="right" vertical="center" wrapText="1" shrinkToFit="1" readingOrder="1"/>
    </xf>
    <xf numFmtId="4" fontId="6" fillId="3" borderId="0" xfId="0" applyNumberFormat="1" applyFont="1" applyFill="1" applyAlignment="1">
      <alignment horizontal="right" vertical="center" wrapText="1" shrinkToFit="1" readingOrder="1"/>
    </xf>
    <xf numFmtId="164" fontId="11" fillId="4" borderId="0" xfId="0" applyNumberFormat="1" applyFont="1" applyFill="1" applyAlignment="1">
      <alignment horizontal="right" vertical="center" wrapText="1" shrinkToFit="1" readingOrder="1"/>
    </xf>
    <xf numFmtId="4" fontId="11" fillId="4" borderId="0" xfId="0" applyNumberFormat="1" applyFont="1" applyFill="1" applyAlignment="1">
      <alignment horizontal="right" vertical="center" wrapText="1" shrinkToFit="1" readingOrder="1"/>
    </xf>
    <xf numFmtId="49" fontId="0" fillId="0" borderId="0" xfId="0" applyNumberFormat="1"/>
    <xf numFmtId="165" fontId="0" fillId="0" borderId="0" xfId="1" applyNumberFormat="1" applyFont="1"/>
    <xf numFmtId="0" fontId="11" fillId="4" borderId="0" xfId="0" applyFont="1" applyFill="1" applyAlignment="1">
      <alignment horizontal="left" vertical="center" wrapText="1" indent="1" shrinkToFit="1" readingOrder="1"/>
    </xf>
    <xf numFmtId="4" fontId="11" fillId="4" borderId="0" xfId="0" applyNumberFormat="1" applyFont="1" applyFill="1" applyAlignment="1">
      <alignment horizontal="right" vertical="center" wrapText="1" shrinkToFit="1" readingOrder="1"/>
    </xf>
    <xf numFmtId="49" fontId="4" fillId="0" borderId="0" xfId="0" applyNumberFormat="1" applyFont="1" applyAlignment="1">
      <alignment horizontal="left" vertical="top" wrapText="1" shrinkToFit="1" readingOrder="1"/>
    </xf>
    <xf numFmtId="49" fontId="10" fillId="0" borderId="0" xfId="0" applyNumberFormat="1" applyFont="1" applyAlignment="1">
      <alignment horizontal="left" vertical="center" wrapText="1" shrinkToFit="1" readingOrder="1"/>
    </xf>
    <xf numFmtId="4" fontId="10" fillId="0" borderId="0" xfId="0" applyNumberFormat="1" applyFont="1" applyAlignment="1">
      <alignment horizontal="right" vertical="center" wrapText="1" shrinkToFit="1" readingOrder="1"/>
    </xf>
    <xf numFmtId="49" fontId="8" fillId="0" borderId="0" xfId="0" applyNumberFormat="1" applyFont="1" applyAlignment="1">
      <alignment horizontal="left" vertical="center" wrapText="1" shrinkToFit="1" readingOrder="1"/>
    </xf>
    <xf numFmtId="0" fontId="1" fillId="0" borderId="0" xfId="0" applyNumberFormat="1" applyFont="1" applyAlignment="1">
      <alignment horizontal="center" vertical="center" wrapText="1" shrinkToFit="1" readingOrder="1"/>
    </xf>
    <xf numFmtId="0" fontId="2" fillId="0" borderId="0" xfId="0" applyNumberFormat="1" applyFont="1" applyAlignment="1">
      <alignment horizontal="center" vertical="center" wrapText="1" shrinkToFit="1" readingOrder="1"/>
    </xf>
    <xf numFmtId="49" fontId="3" fillId="0" borderId="0" xfId="0" applyNumberFormat="1" applyFont="1" applyAlignment="1">
      <alignment horizontal="center" vertical="center" wrapText="1" shrinkToFit="1" readingOrder="1"/>
    </xf>
    <xf numFmtId="0" fontId="3" fillId="0" borderId="0" xfId="0" applyNumberFormat="1" applyFont="1" applyAlignment="1">
      <alignment horizontal="center" vertical="center" wrapText="1" shrinkToFit="1" readingOrder="1"/>
    </xf>
    <xf numFmtId="0" fontId="5" fillId="2" borderId="0" xfId="0" applyFont="1" applyFill="1" applyAlignment="1">
      <alignment horizontal="center" vertical="center" wrapText="1" shrinkToFit="1" readingOrder="1"/>
    </xf>
    <xf numFmtId="1" fontId="6" fillId="0" borderId="0" xfId="0" applyNumberFormat="1" applyFont="1" applyAlignment="1">
      <alignment horizontal="center" vertical="center" wrapText="1" shrinkToFit="1" readingOrder="1"/>
    </xf>
    <xf numFmtId="0" fontId="7" fillId="2" borderId="0" xfId="0" applyFont="1" applyFill="1" applyAlignment="1">
      <alignment horizontal="center" vertical="center" wrapText="1" shrinkToFit="1" readingOrder="1"/>
    </xf>
    <xf numFmtId="9" fontId="0" fillId="0" borderId="0" xfId="0" applyNumberFormat="1"/>
    <xf numFmtId="10" fontId="11" fillId="4" borderId="0" xfId="2" applyNumberFormat="1" applyFont="1" applyFill="1" applyAlignment="1">
      <alignment horizontal="right" vertical="center" wrapText="1" shrinkToFit="1" readingOrder="1"/>
    </xf>
    <xf numFmtId="10" fontId="11" fillId="4" borderId="0" xfId="2" applyNumberFormat="1" applyFont="1" applyFill="1" applyAlignment="1">
      <alignment horizontal="right" vertical="center" wrapText="1" shrinkToFit="1" readingOrder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T77"/>
  <sheetViews>
    <sheetView showGridLines="0" tabSelected="1" workbookViewId="0">
      <selection activeCell="R9" sqref="R9:S9"/>
    </sheetView>
  </sheetViews>
  <sheetFormatPr defaultRowHeight="15" x14ac:dyDescent="0.25"/>
  <cols>
    <col min="1" max="1" width="7.28515625" customWidth="1"/>
    <col min="2" max="2" width="1.5703125" customWidth="1"/>
    <col min="3" max="3" width="18.5703125" customWidth="1"/>
    <col min="4" max="4" width="13.28515625" customWidth="1"/>
    <col min="5" max="5" width="6.85546875" customWidth="1"/>
    <col min="6" max="9" width="13.7109375" customWidth="1"/>
    <col min="10" max="10" width="10.5703125" customWidth="1"/>
    <col min="11" max="11" width="3.140625" customWidth="1"/>
    <col min="12" max="12" width="10.5703125" customWidth="1"/>
    <col min="13" max="13" width="1.85546875" customWidth="1"/>
    <col min="14" max="14" width="1.28515625" customWidth="1"/>
    <col min="15" max="15" width="1.85546875" customWidth="1"/>
    <col min="16" max="16" width="5.140625" customWidth="1"/>
    <col min="17" max="17" width="11.7109375" customWidth="1"/>
    <col min="18" max="19" width="13.7109375" customWidth="1"/>
    <col min="20" max="20" width="17.140625" customWidth="1"/>
  </cols>
  <sheetData>
    <row r="1" spans="1:20" ht="7.5" customHeight="1" x14ac:dyDescent="0.25"/>
    <row r="2" spans="1:20" ht="16.5" customHeight="1" x14ac:dyDescent="0.25">
      <c r="D2" s="17" t="s">
        <v>0</v>
      </c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20" ht="16.5" customHeight="1" x14ac:dyDescent="0.25">
      <c r="D3" s="18" t="s">
        <v>1</v>
      </c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20" ht="16.5" customHeight="1" x14ac:dyDescent="0.25">
      <c r="D4" s="19" t="s">
        <v>135</v>
      </c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</row>
    <row r="5" spans="1:20" ht="15" customHeight="1" x14ac:dyDescent="0.25">
      <c r="D5" s="20" t="s">
        <v>2</v>
      </c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</row>
    <row r="6" spans="1:20" ht="1.5" customHeight="1" x14ac:dyDescent="0.25"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</row>
    <row r="7" spans="1:20" ht="16.5" customHeight="1" x14ac:dyDescent="0.25">
      <c r="N7" s="21" t="s">
        <v>3</v>
      </c>
      <c r="O7" s="21"/>
      <c r="P7" s="21"/>
      <c r="Q7" s="21"/>
    </row>
    <row r="8" spans="1:20" ht="18" customHeight="1" x14ac:dyDescent="0.25">
      <c r="N8" s="22" t="s">
        <v>4</v>
      </c>
      <c r="O8" s="22"/>
      <c r="P8" s="22"/>
      <c r="Q8" s="1" t="s">
        <v>5</v>
      </c>
    </row>
    <row r="9" spans="1:20" ht="18" customHeight="1" x14ac:dyDescent="0.25">
      <c r="N9" s="22" t="s">
        <v>6</v>
      </c>
      <c r="O9" s="22"/>
      <c r="P9" s="22"/>
      <c r="Q9" s="1" t="s">
        <v>133</v>
      </c>
      <c r="S9" s="10"/>
    </row>
    <row r="10" spans="1:20" ht="37.5" customHeight="1" x14ac:dyDescent="0.25">
      <c r="A10" s="2" t="s">
        <v>7</v>
      </c>
      <c r="B10" s="23" t="s">
        <v>8</v>
      </c>
      <c r="C10" s="23"/>
      <c r="D10" s="23"/>
      <c r="E10" s="2" t="s">
        <v>9</v>
      </c>
      <c r="F10" s="2" t="s">
        <v>10</v>
      </c>
      <c r="G10" s="2" t="s">
        <v>11</v>
      </c>
      <c r="H10" s="2" t="s">
        <v>12</v>
      </c>
      <c r="I10" s="2" t="s">
        <v>13</v>
      </c>
      <c r="J10" s="23" t="s">
        <v>14</v>
      </c>
      <c r="K10" s="23"/>
      <c r="L10" s="23" t="s">
        <v>15</v>
      </c>
      <c r="M10" s="23"/>
      <c r="N10" s="23"/>
      <c r="O10" s="23" t="s">
        <v>16</v>
      </c>
      <c r="P10" s="23"/>
      <c r="Q10" s="23"/>
      <c r="R10" s="2" t="s">
        <v>17</v>
      </c>
      <c r="S10" s="2" t="s">
        <v>18</v>
      </c>
      <c r="T10" s="2" t="s">
        <v>19</v>
      </c>
    </row>
    <row r="11" spans="1:20" ht="26.25" customHeight="1" x14ac:dyDescent="0.25">
      <c r="A11" s="16" t="s">
        <v>20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3"/>
    </row>
    <row r="12" spans="1:20" ht="19.5" customHeight="1" x14ac:dyDescent="0.25">
      <c r="A12" s="14" t="s">
        <v>21</v>
      </c>
      <c r="B12" s="14"/>
      <c r="C12" s="14" t="s">
        <v>22</v>
      </c>
      <c r="D12" s="14"/>
      <c r="E12" s="4" t="s">
        <v>23</v>
      </c>
      <c r="F12" s="5">
        <v>0</v>
      </c>
      <c r="G12" s="5">
        <v>295.25218599999999</v>
      </c>
      <c r="H12" s="5">
        <v>0</v>
      </c>
      <c r="I12" s="5">
        <v>5184403.8454809999</v>
      </c>
      <c r="J12" s="15">
        <v>3807.2609320000001</v>
      </c>
      <c r="K12" s="15"/>
      <c r="L12" s="15">
        <v>0</v>
      </c>
      <c r="M12" s="15"/>
      <c r="N12" s="15"/>
      <c r="O12" s="15">
        <v>0</v>
      </c>
      <c r="P12" s="15"/>
      <c r="Q12" s="15"/>
      <c r="R12" s="5">
        <v>0</v>
      </c>
      <c r="S12" s="5">
        <v>0</v>
      </c>
      <c r="T12" s="6">
        <v>5188506.3585989997</v>
      </c>
    </row>
    <row r="13" spans="1:20" ht="25.5" customHeight="1" x14ac:dyDescent="0.25">
      <c r="A13" s="14" t="s">
        <v>21</v>
      </c>
      <c r="B13" s="14"/>
      <c r="C13" s="14" t="s">
        <v>134</v>
      </c>
      <c r="D13" s="14"/>
      <c r="E13" s="4" t="s">
        <v>23</v>
      </c>
      <c r="F13" s="5">
        <v>0</v>
      </c>
      <c r="G13" s="5">
        <v>295.25218599999999</v>
      </c>
      <c r="H13" s="5">
        <v>0</v>
      </c>
      <c r="I13" s="5">
        <v>5184403.8454809999</v>
      </c>
      <c r="J13" s="15">
        <v>3807.2609320000001</v>
      </c>
      <c r="K13" s="15"/>
      <c r="L13" s="15">
        <v>0</v>
      </c>
      <c r="M13" s="15"/>
      <c r="N13" s="15"/>
      <c r="O13" s="15">
        <v>0</v>
      </c>
      <c r="P13" s="15"/>
      <c r="Q13" s="15"/>
      <c r="R13" s="5">
        <v>0</v>
      </c>
      <c r="S13" s="5">
        <v>0</v>
      </c>
      <c r="T13" s="6">
        <v>5188506.3585989997</v>
      </c>
    </row>
    <row r="14" spans="1:20" ht="20.25" customHeight="1" x14ac:dyDescent="0.25">
      <c r="A14" s="16" t="s">
        <v>24</v>
      </c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3"/>
    </row>
    <row r="15" spans="1:20" ht="19.5" customHeight="1" x14ac:dyDescent="0.25">
      <c r="A15" s="14" t="s">
        <v>25</v>
      </c>
      <c r="B15" s="14"/>
      <c r="C15" s="14" t="s">
        <v>26</v>
      </c>
      <c r="D15" s="14"/>
      <c r="E15" s="4" t="s">
        <v>23</v>
      </c>
      <c r="F15" s="5">
        <v>0</v>
      </c>
      <c r="G15" s="5">
        <v>2432671.1501449998</v>
      </c>
      <c r="H15" s="5">
        <v>0</v>
      </c>
      <c r="I15" s="5">
        <v>20082026.116618</v>
      </c>
      <c r="J15" s="15">
        <v>342687.62244800001</v>
      </c>
      <c r="K15" s="15"/>
      <c r="L15" s="15">
        <v>0</v>
      </c>
      <c r="M15" s="15"/>
      <c r="N15" s="15"/>
      <c r="O15" s="15">
        <v>33.418367000000003</v>
      </c>
      <c r="P15" s="15"/>
      <c r="Q15" s="15"/>
      <c r="R15" s="5">
        <v>2142870.393586</v>
      </c>
      <c r="S15" s="5">
        <v>3481.4154509999998</v>
      </c>
      <c r="T15" s="6">
        <v>25003770.116615001</v>
      </c>
    </row>
    <row r="16" spans="1:20" ht="20.25" customHeight="1" x14ac:dyDescent="0.25">
      <c r="A16" s="14" t="s">
        <v>27</v>
      </c>
      <c r="B16" s="14"/>
      <c r="C16" s="14" t="s">
        <v>28</v>
      </c>
      <c r="D16" s="14"/>
      <c r="E16" s="4" t="s">
        <v>4</v>
      </c>
      <c r="F16" s="5">
        <v>6.15</v>
      </c>
      <c r="G16" s="5">
        <v>4163054.93</v>
      </c>
      <c r="H16" s="5">
        <v>5144.03</v>
      </c>
      <c r="I16" s="5">
        <v>13114135.51</v>
      </c>
      <c r="J16" s="15">
        <v>114.1</v>
      </c>
      <c r="K16" s="15"/>
      <c r="L16" s="15">
        <v>0</v>
      </c>
      <c r="M16" s="15"/>
      <c r="N16" s="15"/>
      <c r="O16" s="15">
        <v>189.6</v>
      </c>
      <c r="P16" s="15"/>
      <c r="Q16" s="15"/>
      <c r="R16" s="5">
        <v>6796253.5</v>
      </c>
      <c r="S16" s="5">
        <v>1330566.17</v>
      </c>
      <c r="T16" s="6">
        <v>25409463.989999998</v>
      </c>
    </row>
    <row r="17" spans="1:20" ht="18" customHeight="1" x14ac:dyDescent="0.25">
      <c r="A17" s="14" t="s">
        <v>29</v>
      </c>
      <c r="B17" s="14"/>
      <c r="C17" s="14" t="s">
        <v>30</v>
      </c>
      <c r="D17" s="14"/>
      <c r="E17" s="4" t="s">
        <v>4</v>
      </c>
      <c r="F17" s="5">
        <v>0</v>
      </c>
      <c r="G17" s="5">
        <v>4476111.37</v>
      </c>
      <c r="H17" s="5">
        <v>62277.67</v>
      </c>
      <c r="I17" s="5">
        <v>12828440.67</v>
      </c>
      <c r="J17" s="15">
        <v>0</v>
      </c>
      <c r="K17" s="15"/>
      <c r="L17" s="15">
        <v>200.82</v>
      </c>
      <c r="M17" s="15"/>
      <c r="N17" s="15"/>
      <c r="O17" s="15">
        <v>8.44</v>
      </c>
      <c r="P17" s="15"/>
      <c r="Q17" s="15"/>
      <c r="R17" s="5">
        <v>6993948.0599999996</v>
      </c>
      <c r="S17" s="5">
        <v>121877.89</v>
      </c>
      <c r="T17" s="6">
        <v>24482864.920000002</v>
      </c>
    </row>
    <row r="18" spans="1:20" ht="19.5" customHeight="1" x14ac:dyDescent="0.25">
      <c r="A18" s="14" t="s">
        <v>31</v>
      </c>
      <c r="B18" s="14"/>
      <c r="C18" s="14" t="s">
        <v>32</v>
      </c>
      <c r="D18" s="14"/>
      <c r="E18" s="4" t="s">
        <v>23</v>
      </c>
      <c r="F18" s="5">
        <v>0</v>
      </c>
      <c r="G18" s="5">
        <v>30338.524781</v>
      </c>
      <c r="H18" s="5">
        <v>0</v>
      </c>
      <c r="I18" s="5">
        <v>17519306.556851</v>
      </c>
      <c r="J18" s="15">
        <v>0</v>
      </c>
      <c r="K18" s="15"/>
      <c r="L18" s="15">
        <v>0</v>
      </c>
      <c r="M18" s="15"/>
      <c r="N18" s="15"/>
      <c r="O18" s="15">
        <v>0</v>
      </c>
      <c r="P18" s="15"/>
      <c r="Q18" s="15"/>
      <c r="R18" s="5">
        <v>627817.40670499997</v>
      </c>
      <c r="S18" s="5">
        <v>0</v>
      </c>
      <c r="T18" s="6">
        <v>18177462.488336999</v>
      </c>
    </row>
    <row r="19" spans="1:20" ht="20.25" customHeight="1" x14ac:dyDescent="0.25">
      <c r="A19" s="14" t="s">
        <v>33</v>
      </c>
      <c r="B19" s="14"/>
      <c r="C19" s="14" t="s">
        <v>34</v>
      </c>
      <c r="D19" s="14"/>
      <c r="E19" s="4" t="s">
        <v>23</v>
      </c>
      <c r="F19" s="5">
        <v>0.75218600000000002</v>
      </c>
      <c r="G19" s="5">
        <v>17876.657434000001</v>
      </c>
      <c r="H19" s="5">
        <v>609.13119500000005</v>
      </c>
      <c r="I19" s="5">
        <v>2796568.504373</v>
      </c>
      <c r="J19" s="15">
        <v>0</v>
      </c>
      <c r="K19" s="15"/>
      <c r="L19" s="15">
        <v>0</v>
      </c>
      <c r="M19" s="15"/>
      <c r="N19" s="15"/>
      <c r="O19" s="15">
        <v>0</v>
      </c>
      <c r="P19" s="15"/>
      <c r="Q19" s="15"/>
      <c r="R19" s="5">
        <v>91761.841107</v>
      </c>
      <c r="S19" s="5">
        <v>13288.064139</v>
      </c>
      <c r="T19" s="6">
        <v>2920104.9504340002</v>
      </c>
    </row>
    <row r="20" spans="1:20" ht="25.5" customHeight="1" x14ac:dyDescent="0.25">
      <c r="A20" s="14" t="s">
        <v>35</v>
      </c>
      <c r="B20" s="14"/>
      <c r="C20" s="14" t="s">
        <v>36</v>
      </c>
      <c r="D20" s="14"/>
      <c r="E20" s="4" t="s">
        <v>23</v>
      </c>
      <c r="F20" s="5">
        <v>0.19387699999999999</v>
      </c>
      <c r="G20" s="5">
        <v>7862085.9431480002</v>
      </c>
      <c r="H20" s="5">
        <v>3938.950437</v>
      </c>
      <c r="I20" s="5">
        <v>52300395.861515999</v>
      </c>
      <c r="J20" s="15">
        <v>342409.59766700002</v>
      </c>
      <c r="K20" s="15"/>
      <c r="L20" s="15">
        <v>0</v>
      </c>
      <c r="M20" s="15"/>
      <c r="N20" s="15"/>
      <c r="O20" s="15">
        <v>103.290087</v>
      </c>
      <c r="P20" s="15"/>
      <c r="Q20" s="15"/>
      <c r="R20" s="5">
        <v>6783414.674927</v>
      </c>
      <c r="S20" s="5">
        <v>2049118.2069969999</v>
      </c>
      <c r="T20" s="6">
        <v>69341466.718656003</v>
      </c>
    </row>
    <row r="21" spans="1:20" ht="20.25" customHeight="1" x14ac:dyDescent="0.25">
      <c r="A21" s="16" t="s">
        <v>37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3"/>
    </row>
    <row r="22" spans="1:20" ht="18" customHeight="1" x14ac:dyDescent="0.25">
      <c r="A22" s="14" t="s">
        <v>38</v>
      </c>
      <c r="B22" s="14"/>
      <c r="C22" s="14" t="s">
        <v>39</v>
      </c>
      <c r="D22" s="14"/>
      <c r="E22" s="4" t="s">
        <v>23</v>
      </c>
      <c r="F22" s="5">
        <v>450117.96792999998</v>
      </c>
      <c r="G22" s="5">
        <v>3337158.6093290001</v>
      </c>
      <c r="H22" s="5">
        <v>327396.44897899998</v>
      </c>
      <c r="I22" s="5">
        <v>7656388.2580169998</v>
      </c>
      <c r="J22" s="15">
        <v>440129.16034900001</v>
      </c>
      <c r="K22" s="15"/>
      <c r="L22" s="15">
        <v>2477.3221570000001</v>
      </c>
      <c r="M22" s="15"/>
      <c r="N22" s="15"/>
      <c r="O22" s="15">
        <v>292224.628279</v>
      </c>
      <c r="P22" s="15"/>
      <c r="Q22" s="15"/>
      <c r="R22" s="5">
        <v>8261928.9883380001</v>
      </c>
      <c r="S22" s="5">
        <v>6277.7871720000003</v>
      </c>
      <c r="T22" s="6">
        <v>20774099.17055</v>
      </c>
    </row>
    <row r="23" spans="1:20" ht="19.5" customHeight="1" x14ac:dyDescent="0.25">
      <c r="A23" s="14" t="s">
        <v>40</v>
      </c>
      <c r="B23" s="14"/>
      <c r="C23" s="14" t="s">
        <v>41</v>
      </c>
      <c r="D23" s="14"/>
      <c r="E23" s="4" t="s">
        <v>4</v>
      </c>
      <c r="F23" s="5">
        <v>216493.17</v>
      </c>
      <c r="G23" s="5">
        <v>11556702.6</v>
      </c>
      <c r="H23" s="5">
        <v>7113678.1100000003</v>
      </c>
      <c r="I23" s="5">
        <v>13389902.630000001</v>
      </c>
      <c r="J23" s="15">
        <v>955901.39</v>
      </c>
      <c r="K23" s="15"/>
      <c r="L23" s="15">
        <v>2.31</v>
      </c>
      <c r="M23" s="15"/>
      <c r="N23" s="15"/>
      <c r="O23" s="15">
        <v>960730.77</v>
      </c>
      <c r="P23" s="15"/>
      <c r="Q23" s="15"/>
      <c r="R23" s="5">
        <v>5433911.8799999999</v>
      </c>
      <c r="S23" s="5">
        <v>645909.04</v>
      </c>
      <c r="T23" s="6">
        <v>40273231.899999999</v>
      </c>
    </row>
    <row r="24" spans="1:20" ht="18" customHeight="1" x14ac:dyDescent="0.25">
      <c r="A24" s="14" t="s">
        <v>42</v>
      </c>
      <c r="B24" s="14"/>
      <c r="C24" s="14" t="s">
        <v>43</v>
      </c>
      <c r="D24" s="14"/>
      <c r="E24" s="4" t="s">
        <v>23</v>
      </c>
      <c r="F24" s="5">
        <v>696013.93148599996</v>
      </c>
      <c r="G24" s="5">
        <v>5031083.8309030002</v>
      </c>
      <c r="H24" s="5">
        <v>1825634.0962090001</v>
      </c>
      <c r="I24" s="5">
        <v>10910546.266763</v>
      </c>
      <c r="J24" s="15">
        <v>443216.78134099999</v>
      </c>
      <c r="K24" s="15"/>
      <c r="L24" s="15">
        <v>646.81486800000005</v>
      </c>
      <c r="M24" s="15"/>
      <c r="N24" s="15"/>
      <c r="O24" s="15">
        <v>1664286.405247</v>
      </c>
      <c r="P24" s="15"/>
      <c r="Q24" s="15"/>
      <c r="R24" s="5">
        <v>6812360.7157429997</v>
      </c>
      <c r="S24" s="5">
        <v>891339.81778399996</v>
      </c>
      <c r="T24" s="6">
        <v>28275128.660344001</v>
      </c>
    </row>
    <row r="25" spans="1:20" ht="18" customHeight="1" x14ac:dyDescent="0.25">
      <c r="A25" s="14" t="s">
        <v>44</v>
      </c>
      <c r="B25" s="14"/>
      <c r="C25" s="14" t="s">
        <v>45</v>
      </c>
      <c r="D25" s="14"/>
      <c r="E25" s="4" t="s">
        <v>23</v>
      </c>
      <c r="F25" s="5">
        <v>97128.132652999993</v>
      </c>
      <c r="G25" s="5">
        <v>4017373.3192409999</v>
      </c>
      <c r="H25" s="5">
        <v>2748592.0947520002</v>
      </c>
      <c r="I25" s="5">
        <v>37789079.699708</v>
      </c>
      <c r="J25" s="15">
        <v>20043.704081</v>
      </c>
      <c r="K25" s="15"/>
      <c r="L25" s="15">
        <v>11084.059766</v>
      </c>
      <c r="M25" s="15"/>
      <c r="N25" s="15"/>
      <c r="O25" s="15">
        <v>316588.361516</v>
      </c>
      <c r="P25" s="15"/>
      <c r="Q25" s="15"/>
      <c r="R25" s="5">
        <v>4253179.3236149997</v>
      </c>
      <c r="S25" s="5">
        <v>279242.91836700001</v>
      </c>
      <c r="T25" s="6">
        <v>49532311.613698997</v>
      </c>
    </row>
    <row r="26" spans="1:20" ht="18" customHeight="1" x14ac:dyDescent="0.25">
      <c r="A26" s="14" t="s">
        <v>46</v>
      </c>
      <c r="B26" s="14"/>
      <c r="C26" s="14" t="s">
        <v>47</v>
      </c>
      <c r="D26" s="14"/>
      <c r="E26" s="4" t="s">
        <v>23</v>
      </c>
      <c r="F26" s="5">
        <v>129677.135568</v>
      </c>
      <c r="G26" s="5">
        <v>1695429.1326530001</v>
      </c>
      <c r="H26" s="5">
        <v>1223485.9475209999</v>
      </c>
      <c r="I26" s="5">
        <v>44360289.581632003</v>
      </c>
      <c r="J26" s="15">
        <v>4488.2769669999998</v>
      </c>
      <c r="K26" s="15"/>
      <c r="L26" s="15">
        <v>0</v>
      </c>
      <c r="M26" s="15"/>
      <c r="N26" s="15"/>
      <c r="O26" s="15">
        <v>49801.880466000002</v>
      </c>
      <c r="P26" s="15"/>
      <c r="Q26" s="15"/>
      <c r="R26" s="5">
        <v>7976719.400874</v>
      </c>
      <c r="S26" s="5">
        <v>1073451.865889</v>
      </c>
      <c r="T26" s="6">
        <v>56513343.22157</v>
      </c>
    </row>
    <row r="27" spans="1:20" ht="20.25" customHeight="1" x14ac:dyDescent="0.25">
      <c r="A27" s="14" t="s">
        <v>48</v>
      </c>
      <c r="B27" s="14"/>
      <c r="C27" s="14" t="s">
        <v>49</v>
      </c>
      <c r="D27" s="14"/>
      <c r="E27" s="4" t="s">
        <v>4</v>
      </c>
      <c r="F27" s="5">
        <v>217125.83</v>
      </c>
      <c r="G27" s="5">
        <v>21082807.43</v>
      </c>
      <c r="H27" s="5">
        <v>13189771.07</v>
      </c>
      <c r="I27" s="5">
        <v>37951120.600000001</v>
      </c>
      <c r="J27" s="15">
        <v>4493073.41</v>
      </c>
      <c r="K27" s="15"/>
      <c r="L27" s="15">
        <v>2831.97</v>
      </c>
      <c r="M27" s="15"/>
      <c r="N27" s="15"/>
      <c r="O27" s="15">
        <v>1195448.93</v>
      </c>
      <c r="P27" s="15"/>
      <c r="Q27" s="15"/>
      <c r="R27" s="5">
        <v>15697326.58</v>
      </c>
      <c r="S27" s="5">
        <v>2597211.4</v>
      </c>
      <c r="T27" s="6">
        <v>96426717.219999999</v>
      </c>
    </row>
    <row r="28" spans="1:20" ht="25.5" customHeight="1" x14ac:dyDescent="0.25">
      <c r="A28" s="14" t="s">
        <v>50</v>
      </c>
      <c r="B28" s="14"/>
      <c r="C28" s="14" t="s">
        <v>51</v>
      </c>
      <c r="D28" s="14"/>
      <c r="E28" s="4" t="s">
        <v>6</v>
      </c>
      <c r="F28" s="5">
        <v>374067.35139000003</v>
      </c>
      <c r="G28" s="5">
        <v>7350373.6338569997</v>
      </c>
      <c r="H28" s="5">
        <v>3471045.3941179998</v>
      </c>
      <c r="I28" s="5">
        <v>12029673.730182</v>
      </c>
      <c r="J28" s="15">
        <v>813122.52289100003</v>
      </c>
      <c r="K28" s="15"/>
      <c r="L28" s="15">
        <v>31004.807848</v>
      </c>
      <c r="M28" s="15"/>
      <c r="N28" s="15"/>
      <c r="O28" s="15">
        <v>537756.90920200001</v>
      </c>
      <c r="P28" s="15"/>
      <c r="Q28" s="15"/>
      <c r="R28" s="5">
        <v>8508130.5981460009</v>
      </c>
      <c r="S28" s="5">
        <v>695373.70206799998</v>
      </c>
      <c r="T28" s="6">
        <v>33810548.649701998</v>
      </c>
    </row>
    <row r="29" spans="1:20" ht="19.5" customHeight="1" x14ac:dyDescent="0.25">
      <c r="A29" s="16" t="s">
        <v>52</v>
      </c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3"/>
    </row>
    <row r="30" spans="1:20" ht="20.25" customHeight="1" x14ac:dyDescent="0.25">
      <c r="A30" s="14" t="s">
        <v>53</v>
      </c>
      <c r="B30" s="14"/>
      <c r="C30" s="14" t="s">
        <v>54</v>
      </c>
      <c r="D30" s="14"/>
      <c r="E30" s="4" t="s">
        <v>23</v>
      </c>
      <c r="F30" s="5">
        <v>1.753644</v>
      </c>
      <c r="G30" s="5">
        <v>62167.241982</v>
      </c>
      <c r="H30" s="5">
        <v>1340.3804660000001</v>
      </c>
      <c r="I30" s="5">
        <v>15240131.762390001</v>
      </c>
      <c r="J30" s="15">
        <v>2308.9635560000002</v>
      </c>
      <c r="K30" s="15"/>
      <c r="L30" s="15">
        <v>0</v>
      </c>
      <c r="M30" s="15"/>
      <c r="N30" s="15"/>
      <c r="O30" s="15">
        <v>15.042274000000001</v>
      </c>
      <c r="P30" s="15"/>
      <c r="Q30" s="15"/>
      <c r="R30" s="5">
        <v>1624369.3148680001</v>
      </c>
      <c r="S30" s="5">
        <v>462.90087399999999</v>
      </c>
      <c r="T30" s="6">
        <v>16930797.360054001</v>
      </c>
    </row>
    <row r="31" spans="1:20" ht="19.5" customHeight="1" x14ac:dyDescent="0.25">
      <c r="A31" s="14" t="s">
        <v>55</v>
      </c>
      <c r="B31" s="14"/>
      <c r="C31" s="14" t="s">
        <v>56</v>
      </c>
      <c r="D31" s="14"/>
      <c r="E31" s="4" t="s">
        <v>4</v>
      </c>
      <c r="F31" s="5">
        <v>38191.410000000003</v>
      </c>
      <c r="G31" s="5">
        <v>2151753.2999999998</v>
      </c>
      <c r="H31" s="5">
        <v>306552.21999999997</v>
      </c>
      <c r="I31" s="5">
        <v>14536049.18</v>
      </c>
      <c r="J31" s="15">
        <v>136975.71</v>
      </c>
      <c r="K31" s="15"/>
      <c r="L31" s="15">
        <v>0</v>
      </c>
      <c r="M31" s="15"/>
      <c r="N31" s="15"/>
      <c r="O31" s="15">
        <v>770546.08</v>
      </c>
      <c r="P31" s="15"/>
      <c r="Q31" s="15"/>
      <c r="R31" s="5">
        <v>1765173.74</v>
      </c>
      <c r="S31" s="5">
        <v>211224.48</v>
      </c>
      <c r="T31" s="6">
        <v>19916466.120000001</v>
      </c>
    </row>
    <row r="32" spans="1:20" ht="20.25" customHeight="1" x14ac:dyDescent="0.25">
      <c r="A32" s="14" t="s">
        <v>57</v>
      </c>
      <c r="B32" s="14"/>
      <c r="C32" s="14" t="s">
        <v>58</v>
      </c>
      <c r="D32" s="14"/>
      <c r="E32" s="4" t="s">
        <v>23</v>
      </c>
      <c r="F32" s="5">
        <v>11592.712826999999</v>
      </c>
      <c r="G32" s="5">
        <v>831225.67929999996</v>
      </c>
      <c r="H32" s="5">
        <v>666.52186500000005</v>
      </c>
      <c r="I32" s="5">
        <v>35917096.717201002</v>
      </c>
      <c r="J32" s="15">
        <v>11451.016034</v>
      </c>
      <c r="K32" s="15"/>
      <c r="L32" s="15">
        <v>0</v>
      </c>
      <c r="M32" s="15"/>
      <c r="N32" s="15"/>
      <c r="O32" s="15">
        <v>11696.712826999999</v>
      </c>
      <c r="P32" s="15"/>
      <c r="Q32" s="15"/>
      <c r="R32" s="5">
        <v>8814403.0218649991</v>
      </c>
      <c r="S32" s="5">
        <v>957562.46938699996</v>
      </c>
      <c r="T32" s="6">
        <v>46555694.851305999</v>
      </c>
    </row>
    <row r="33" spans="1:20" ht="19.5" customHeight="1" x14ac:dyDescent="0.25">
      <c r="A33" s="14" t="s">
        <v>59</v>
      </c>
      <c r="B33" s="14"/>
      <c r="C33" s="14" t="s">
        <v>60</v>
      </c>
      <c r="D33" s="14"/>
      <c r="E33" s="4" t="s">
        <v>4</v>
      </c>
      <c r="F33" s="5">
        <v>28.63</v>
      </c>
      <c r="G33" s="5">
        <v>1512377.2</v>
      </c>
      <c r="H33" s="5">
        <v>401846.56</v>
      </c>
      <c r="I33" s="5">
        <v>23836340.41</v>
      </c>
      <c r="J33" s="15">
        <v>793420.01</v>
      </c>
      <c r="K33" s="15"/>
      <c r="L33" s="15">
        <v>0</v>
      </c>
      <c r="M33" s="15"/>
      <c r="N33" s="15"/>
      <c r="O33" s="15">
        <v>253002.06</v>
      </c>
      <c r="P33" s="15"/>
      <c r="Q33" s="15"/>
      <c r="R33" s="5">
        <v>2144244.2999999998</v>
      </c>
      <c r="S33" s="5">
        <v>709355.44</v>
      </c>
      <c r="T33" s="6">
        <v>29650614.609999999</v>
      </c>
    </row>
    <row r="34" spans="1:20" ht="20.25" customHeight="1" x14ac:dyDescent="0.25">
      <c r="A34" s="14" t="s">
        <v>61</v>
      </c>
      <c r="B34" s="14"/>
      <c r="C34" s="14" t="s">
        <v>62</v>
      </c>
      <c r="D34" s="14"/>
      <c r="E34" s="4" t="s">
        <v>23</v>
      </c>
      <c r="F34" s="5">
        <v>0</v>
      </c>
      <c r="G34" s="5">
        <v>1306045.396501</v>
      </c>
      <c r="H34" s="5">
        <v>687145.90524700005</v>
      </c>
      <c r="I34" s="5">
        <v>22931643.142857</v>
      </c>
      <c r="J34" s="15">
        <v>354740.16909600003</v>
      </c>
      <c r="K34" s="15"/>
      <c r="L34" s="15">
        <v>10615.574344000001</v>
      </c>
      <c r="M34" s="15"/>
      <c r="N34" s="15"/>
      <c r="O34" s="15">
        <v>201086.16763800001</v>
      </c>
      <c r="P34" s="15"/>
      <c r="Q34" s="15"/>
      <c r="R34" s="5">
        <v>8747099.1763840001</v>
      </c>
      <c r="S34" s="5">
        <v>13100.141399</v>
      </c>
      <c r="T34" s="6">
        <v>34251475.673465997</v>
      </c>
    </row>
    <row r="35" spans="1:20" ht="19.5" customHeight="1" x14ac:dyDescent="0.25">
      <c r="A35" s="14" t="s">
        <v>63</v>
      </c>
      <c r="B35" s="14"/>
      <c r="C35" s="14" t="s">
        <v>64</v>
      </c>
      <c r="D35" s="14"/>
      <c r="E35" s="4" t="s">
        <v>23</v>
      </c>
      <c r="F35" s="5">
        <v>0</v>
      </c>
      <c r="G35" s="5">
        <v>1597033.322157</v>
      </c>
      <c r="H35" s="5">
        <v>0</v>
      </c>
      <c r="I35" s="5">
        <v>14231728.874635</v>
      </c>
      <c r="J35" s="15">
        <v>338.58746300000001</v>
      </c>
      <c r="K35" s="15"/>
      <c r="L35" s="15">
        <v>586651.67346900003</v>
      </c>
      <c r="M35" s="15"/>
      <c r="N35" s="15"/>
      <c r="O35" s="15">
        <v>308163.81049499998</v>
      </c>
      <c r="P35" s="15"/>
      <c r="Q35" s="15"/>
      <c r="R35" s="5">
        <v>5242107.4329439998</v>
      </c>
      <c r="S35" s="5">
        <v>0</v>
      </c>
      <c r="T35" s="6">
        <v>21966023.701163001</v>
      </c>
    </row>
    <row r="36" spans="1:20" ht="26.25" customHeight="1" x14ac:dyDescent="0.25">
      <c r="A36" s="14" t="s">
        <v>65</v>
      </c>
      <c r="B36" s="14"/>
      <c r="C36" s="14" t="s">
        <v>66</v>
      </c>
      <c r="D36" s="14"/>
      <c r="E36" s="4" t="s">
        <v>4</v>
      </c>
      <c r="F36" s="5">
        <v>2127.2399999999998</v>
      </c>
      <c r="G36" s="5">
        <v>698894.94</v>
      </c>
      <c r="H36" s="5">
        <v>106861.36</v>
      </c>
      <c r="I36" s="5">
        <v>3627919.37</v>
      </c>
      <c r="J36" s="15">
        <v>48353.03</v>
      </c>
      <c r="K36" s="15"/>
      <c r="L36" s="15">
        <v>35909.26</v>
      </c>
      <c r="M36" s="15"/>
      <c r="N36" s="15"/>
      <c r="O36" s="15">
        <v>268062.59999999998</v>
      </c>
      <c r="P36" s="15"/>
      <c r="Q36" s="15"/>
      <c r="R36" s="5">
        <v>2930837.77</v>
      </c>
      <c r="S36" s="5">
        <v>207645.4</v>
      </c>
      <c r="T36" s="6">
        <v>7926610.9699999997</v>
      </c>
    </row>
    <row r="37" spans="1:20" ht="19.5" customHeight="1" x14ac:dyDescent="0.25">
      <c r="A37" s="16" t="s">
        <v>67</v>
      </c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3"/>
    </row>
    <row r="38" spans="1:20" ht="20.25" customHeight="1" x14ac:dyDescent="0.25">
      <c r="A38" s="14" t="s">
        <v>68</v>
      </c>
      <c r="B38" s="14"/>
      <c r="C38" s="14" t="s">
        <v>69</v>
      </c>
      <c r="D38" s="14"/>
      <c r="E38" s="4" t="s">
        <v>23</v>
      </c>
      <c r="F38" s="5">
        <v>0</v>
      </c>
      <c r="G38" s="5">
        <v>654902.03935800004</v>
      </c>
      <c r="H38" s="5">
        <v>542301.718658</v>
      </c>
      <c r="I38" s="5">
        <v>5022908.8746349998</v>
      </c>
      <c r="J38" s="15">
        <v>0</v>
      </c>
      <c r="K38" s="15"/>
      <c r="L38" s="15">
        <v>0</v>
      </c>
      <c r="M38" s="15"/>
      <c r="N38" s="15"/>
      <c r="O38" s="15">
        <v>0</v>
      </c>
      <c r="P38" s="15"/>
      <c r="Q38" s="15"/>
      <c r="R38" s="5">
        <v>944213.38046599994</v>
      </c>
      <c r="S38" s="5">
        <v>677589.86443099997</v>
      </c>
      <c r="T38" s="6">
        <v>7841915.8775479998</v>
      </c>
    </row>
    <row r="39" spans="1:20" ht="19.5" customHeight="1" x14ac:dyDescent="0.25">
      <c r="A39" s="14" t="s">
        <v>70</v>
      </c>
      <c r="B39" s="14"/>
      <c r="C39" s="14" t="s">
        <v>71</v>
      </c>
      <c r="D39" s="14"/>
      <c r="E39" s="4" t="s">
        <v>23</v>
      </c>
      <c r="F39" s="5">
        <v>0</v>
      </c>
      <c r="G39" s="5">
        <v>590988.395043</v>
      </c>
      <c r="H39" s="5">
        <v>532014.61224399996</v>
      </c>
      <c r="I39" s="5">
        <v>12063034.893586</v>
      </c>
      <c r="J39" s="15">
        <v>0</v>
      </c>
      <c r="K39" s="15"/>
      <c r="L39" s="15">
        <v>0</v>
      </c>
      <c r="M39" s="15"/>
      <c r="N39" s="15"/>
      <c r="O39" s="15">
        <v>0</v>
      </c>
      <c r="P39" s="15"/>
      <c r="Q39" s="15"/>
      <c r="R39" s="5">
        <v>7589189.7011660002</v>
      </c>
      <c r="S39" s="5">
        <v>766940.08454800001</v>
      </c>
      <c r="T39" s="6">
        <v>21542167.686586998</v>
      </c>
    </row>
    <row r="40" spans="1:20" ht="20.25" customHeight="1" x14ac:dyDescent="0.25">
      <c r="A40" s="14" t="s">
        <v>72</v>
      </c>
      <c r="B40" s="14"/>
      <c r="C40" s="14" t="s">
        <v>73</v>
      </c>
      <c r="D40" s="14"/>
      <c r="E40" s="4" t="s">
        <v>6</v>
      </c>
      <c r="F40" s="5">
        <v>0</v>
      </c>
      <c r="G40" s="5">
        <v>14401941.986434</v>
      </c>
      <c r="H40" s="5">
        <v>7063810.1441320004</v>
      </c>
      <c r="I40" s="5">
        <v>59710496.115291998</v>
      </c>
      <c r="J40" s="15">
        <v>0</v>
      </c>
      <c r="K40" s="15"/>
      <c r="L40" s="15">
        <v>0</v>
      </c>
      <c r="M40" s="15"/>
      <c r="N40" s="15"/>
      <c r="O40" s="15">
        <v>0</v>
      </c>
      <c r="P40" s="15"/>
      <c r="Q40" s="15"/>
      <c r="R40" s="5">
        <v>6516475.0492270002</v>
      </c>
      <c r="S40" s="5">
        <v>6664403.8840730004</v>
      </c>
      <c r="T40" s="6">
        <v>94357127.179158002</v>
      </c>
    </row>
    <row r="41" spans="1:20" ht="19.5" customHeight="1" x14ac:dyDescent="0.25">
      <c r="A41" s="14" t="s">
        <v>74</v>
      </c>
      <c r="B41" s="14"/>
      <c r="C41" s="14" t="s">
        <v>75</v>
      </c>
      <c r="D41" s="14"/>
      <c r="E41" s="4" t="s">
        <v>4</v>
      </c>
      <c r="F41" s="5">
        <v>0</v>
      </c>
      <c r="G41" s="5">
        <v>3327252.94</v>
      </c>
      <c r="H41" s="5">
        <v>2374572.63</v>
      </c>
      <c r="I41" s="5">
        <v>23321444.940000001</v>
      </c>
      <c r="J41" s="15">
        <v>0</v>
      </c>
      <c r="K41" s="15"/>
      <c r="L41" s="15">
        <v>0</v>
      </c>
      <c r="M41" s="15"/>
      <c r="N41" s="15"/>
      <c r="O41" s="15">
        <v>0</v>
      </c>
      <c r="P41" s="15"/>
      <c r="Q41" s="15"/>
      <c r="R41" s="5">
        <v>3405373.7</v>
      </c>
      <c r="S41" s="5">
        <v>3187133.37</v>
      </c>
      <c r="T41" s="6">
        <v>35615777.579999998</v>
      </c>
    </row>
    <row r="42" spans="1:20" ht="20.25" customHeight="1" x14ac:dyDescent="0.25">
      <c r="A42" s="14" t="s">
        <v>76</v>
      </c>
      <c r="B42" s="14"/>
      <c r="C42" s="14" t="s">
        <v>77</v>
      </c>
      <c r="D42" s="14"/>
      <c r="E42" s="4" t="s">
        <v>6</v>
      </c>
      <c r="F42" s="5">
        <v>0</v>
      </c>
      <c r="G42" s="5">
        <v>3075144.3021490588</v>
      </c>
      <c r="H42" s="5">
        <v>2285763.7469072132</v>
      </c>
      <c r="I42" s="5">
        <v>22904585.057753906</v>
      </c>
      <c r="J42" s="15">
        <v>0</v>
      </c>
      <c r="K42" s="15"/>
      <c r="L42" s="15">
        <v>0</v>
      </c>
      <c r="M42" s="15"/>
      <c r="N42" s="15"/>
      <c r="O42" s="15">
        <v>0</v>
      </c>
      <c r="P42" s="15"/>
      <c r="Q42" s="15"/>
      <c r="R42" s="5">
        <v>3599049.5231129546</v>
      </c>
      <c r="S42" s="5">
        <v>1425363.1056542217</v>
      </c>
      <c r="T42" s="6">
        <v>33289905.735577356</v>
      </c>
    </row>
    <row r="43" spans="1:20" ht="19.5" customHeight="1" x14ac:dyDescent="0.25">
      <c r="A43" s="14" t="s">
        <v>78</v>
      </c>
      <c r="B43" s="14"/>
      <c r="C43" s="14" t="s">
        <v>79</v>
      </c>
      <c r="D43" s="14"/>
      <c r="E43" s="4" t="s">
        <v>23</v>
      </c>
      <c r="F43" s="5">
        <v>0</v>
      </c>
      <c r="G43" s="5">
        <v>457951.60641299997</v>
      </c>
      <c r="H43" s="5">
        <v>879786.96938699996</v>
      </c>
      <c r="I43" s="5">
        <v>16610133</v>
      </c>
      <c r="J43" s="15">
        <v>0</v>
      </c>
      <c r="K43" s="15"/>
      <c r="L43" s="15">
        <v>0</v>
      </c>
      <c r="M43" s="15"/>
      <c r="N43" s="15"/>
      <c r="O43" s="15">
        <v>0</v>
      </c>
      <c r="P43" s="15"/>
      <c r="Q43" s="15"/>
      <c r="R43" s="5">
        <v>3072081.6078710002</v>
      </c>
      <c r="S43" s="5">
        <v>183127.609329</v>
      </c>
      <c r="T43" s="6">
        <v>21203080.793000001</v>
      </c>
    </row>
    <row r="44" spans="1:20" ht="20.25" customHeight="1" x14ac:dyDescent="0.25">
      <c r="A44" s="14" t="s">
        <v>80</v>
      </c>
      <c r="B44" s="14"/>
      <c r="C44" s="14" t="s">
        <v>81</v>
      </c>
      <c r="D44" s="14"/>
      <c r="E44" s="4" t="s">
        <v>4</v>
      </c>
      <c r="F44" s="5">
        <v>0</v>
      </c>
      <c r="G44" s="5">
        <v>267123.90000000002</v>
      </c>
      <c r="H44" s="5">
        <v>160459.82999999999</v>
      </c>
      <c r="I44" s="5">
        <v>5101158.6399999997</v>
      </c>
      <c r="J44" s="15">
        <v>0</v>
      </c>
      <c r="K44" s="15"/>
      <c r="L44" s="15">
        <v>0</v>
      </c>
      <c r="M44" s="15"/>
      <c r="N44" s="15"/>
      <c r="O44" s="15">
        <v>0</v>
      </c>
      <c r="P44" s="15"/>
      <c r="Q44" s="15"/>
      <c r="R44" s="5">
        <v>253031.64</v>
      </c>
      <c r="S44" s="5">
        <v>16203.59</v>
      </c>
      <c r="T44" s="6">
        <v>5797977.5999999996</v>
      </c>
    </row>
    <row r="45" spans="1:20" ht="29.25" customHeight="1" x14ac:dyDescent="0.25">
      <c r="A45" s="14" t="s">
        <v>82</v>
      </c>
      <c r="B45" s="14"/>
      <c r="C45" s="14" t="s">
        <v>83</v>
      </c>
      <c r="D45" s="14"/>
      <c r="E45" s="4" t="s">
        <v>4</v>
      </c>
      <c r="F45" s="5">
        <v>0</v>
      </c>
      <c r="G45" s="5">
        <v>1741850.5</v>
      </c>
      <c r="H45" s="5">
        <v>845878.53</v>
      </c>
      <c r="I45" s="5">
        <v>4120166.69</v>
      </c>
      <c r="J45" s="15">
        <v>0</v>
      </c>
      <c r="K45" s="15"/>
      <c r="L45" s="15">
        <v>0</v>
      </c>
      <c r="M45" s="15"/>
      <c r="N45" s="15"/>
      <c r="O45" s="15">
        <v>0</v>
      </c>
      <c r="P45" s="15"/>
      <c r="Q45" s="15"/>
      <c r="R45" s="5">
        <v>869670.58</v>
      </c>
      <c r="S45" s="5">
        <v>370424.26</v>
      </c>
      <c r="T45" s="6">
        <v>7947990.5599999996</v>
      </c>
    </row>
    <row r="46" spans="1:20" ht="19.5" customHeight="1" x14ac:dyDescent="0.25">
      <c r="A46" s="14" t="s">
        <v>84</v>
      </c>
      <c r="B46" s="14"/>
      <c r="C46" s="14" t="s">
        <v>85</v>
      </c>
      <c r="D46" s="14"/>
      <c r="E46" s="4" t="s">
        <v>23</v>
      </c>
      <c r="F46" s="5">
        <v>0</v>
      </c>
      <c r="G46" s="5">
        <v>1302258.419825</v>
      </c>
      <c r="H46" s="5">
        <v>161228.21574300001</v>
      </c>
      <c r="I46" s="5">
        <v>6390081.2682210002</v>
      </c>
      <c r="J46" s="15">
        <v>0</v>
      </c>
      <c r="K46" s="15"/>
      <c r="L46" s="15">
        <v>0</v>
      </c>
      <c r="M46" s="15"/>
      <c r="N46" s="15"/>
      <c r="O46" s="15">
        <v>0</v>
      </c>
      <c r="P46" s="15"/>
      <c r="Q46" s="15"/>
      <c r="R46" s="5">
        <v>126614.810495</v>
      </c>
      <c r="S46" s="5">
        <v>55578.301748999998</v>
      </c>
      <c r="T46" s="6">
        <v>8035761.0160330003</v>
      </c>
    </row>
    <row r="47" spans="1:20" ht="20.25" customHeight="1" x14ac:dyDescent="0.25">
      <c r="A47" s="14" t="s">
        <v>86</v>
      </c>
      <c r="B47" s="14"/>
      <c r="C47" s="14" t="s">
        <v>87</v>
      </c>
      <c r="D47" s="14"/>
      <c r="E47" s="4" t="s">
        <v>4</v>
      </c>
      <c r="F47" s="5">
        <v>0</v>
      </c>
      <c r="G47" s="5">
        <v>670593.13</v>
      </c>
      <c r="H47" s="5">
        <v>694089.84</v>
      </c>
      <c r="I47" s="5">
        <v>3333766.58</v>
      </c>
      <c r="J47" s="15">
        <v>0</v>
      </c>
      <c r="K47" s="15"/>
      <c r="L47" s="15">
        <v>0</v>
      </c>
      <c r="M47" s="15"/>
      <c r="N47" s="15"/>
      <c r="O47" s="15">
        <v>0</v>
      </c>
      <c r="P47" s="15"/>
      <c r="Q47" s="15"/>
      <c r="R47" s="5">
        <v>280137.03999999998</v>
      </c>
      <c r="S47" s="5">
        <v>390970.92</v>
      </c>
      <c r="T47" s="6">
        <v>5369557.5099999998</v>
      </c>
    </row>
    <row r="48" spans="1:20" ht="19.5" customHeight="1" x14ac:dyDescent="0.25">
      <c r="A48" s="14" t="s">
        <v>88</v>
      </c>
      <c r="B48" s="14"/>
      <c r="C48" s="14" t="s">
        <v>89</v>
      </c>
      <c r="D48" s="14"/>
      <c r="E48" s="4" t="s">
        <v>23</v>
      </c>
      <c r="F48" s="5">
        <v>0</v>
      </c>
      <c r="G48" s="5">
        <v>96263.803205999997</v>
      </c>
      <c r="H48" s="5">
        <v>41423.246355000003</v>
      </c>
      <c r="I48" s="5">
        <v>4969172.138483</v>
      </c>
      <c r="J48" s="15">
        <v>0</v>
      </c>
      <c r="K48" s="15"/>
      <c r="L48" s="15">
        <v>0</v>
      </c>
      <c r="M48" s="15"/>
      <c r="N48" s="15"/>
      <c r="O48" s="15">
        <v>0</v>
      </c>
      <c r="P48" s="15"/>
      <c r="Q48" s="15"/>
      <c r="R48" s="5">
        <v>4832809.6603490002</v>
      </c>
      <c r="S48" s="5">
        <v>613454.78134099999</v>
      </c>
      <c r="T48" s="6">
        <v>10553123.629734</v>
      </c>
    </row>
    <row r="49" spans="1:20" ht="25.5" customHeight="1" x14ac:dyDescent="0.25">
      <c r="A49" s="14" t="s">
        <v>90</v>
      </c>
      <c r="B49" s="14"/>
      <c r="C49" s="14" t="s">
        <v>91</v>
      </c>
      <c r="D49" s="14"/>
      <c r="E49" s="4" t="s">
        <v>4</v>
      </c>
      <c r="F49" s="5">
        <v>0</v>
      </c>
      <c r="G49" s="5">
        <v>242837.92</v>
      </c>
      <c r="H49" s="5">
        <v>18544.27</v>
      </c>
      <c r="I49" s="5">
        <v>5091253.17</v>
      </c>
      <c r="J49" s="15">
        <v>0</v>
      </c>
      <c r="K49" s="15"/>
      <c r="L49" s="15">
        <v>0</v>
      </c>
      <c r="M49" s="15"/>
      <c r="N49" s="15"/>
      <c r="O49" s="15">
        <v>0</v>
      </c>
      <c r="P49" s="15"/>
      <c r="Q49" s="15"/>
      <c r="R49" s="5">
        <v>200592</v>
      </c>
      <c r="S49" s="5">
        <v>17570.75</v>
      </c>
      <c r="T49" s="6">
        <v>5570798.1100000003</v>
      </c>
    </row>
    <row r="50" spans="1:20" ht="20.25" customHeight="1" x14ac:dyDescent="0.25">
      <c r="A50" s="16" t="s">
        <v>92</v>
      </c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3"/>
    </row>
    <row r="51" spans="1:20" ht="19.5" customHeight="1" x14ac:dyDescent="0.25">
      <c r="A51" s="14" t="s">
        <v>93</v>
      </c>
      <c r="B51" s="14"/>
      <c r="C51" s="14" t="s">
        <v>94</v>
      </c>
      <c r="D51" s="14"/>
      <c r="E51" s="4" t="s">
        <v>4</v>
      </c>
      <c r="F51" s="5">
        <v>43304.14</v>
      </c>
      <c r="G51" s="5">
        <v>287225.45</v>
      </c>
      <c r="H51" s="5">
        <v>0</v>
      </c>
      <c r="I51" s="5">
        <v>1462548.59</v>
      </c>
      <c r="J51" s="15">
        <v>46985.29</v>
      </c>
      <c r="K51" s="15"/>
      <c r="L51" s="15">
        <v>0</v>
      </c>
      <c r="M51" s="15"/>
      <c r="N51" s="15"/>
      <c r="O51" s="15">
        <v>0</v>
      </c>
      <c r="P51" s="15"/>
      <c r="Q51" s="15"/>
      <c r="R51" s="5">
        <v>2652578.89</v>
      </c>
      <c r="S51" s="5">
        <v>505096.61</v>
      </c>
      <c r="T51" s="6">
        <v>4997738.97</v>
      </c>
    </row>
    <row r="52" spans="1:20" ht="25.5" customHeight="1" x14ac:dyDescent="0.25">
      <c r="A52" s="14" t="s">
        <v>95</v>
      </c>
      <c r="B52" s="14"/>
      <c r="C52" s="14" t="s">
        <v>96</v>
      </c>
      <c r="D52" s="14"/>
      <c r="E52" s="4" t="s">
        <v>23</v>
      </c>
      <c r="F52" s="5">
        <v>2107482.0393579998</v>
      </c>
      <c r="G52" s="5">
        <v>14706088.889211999</v>
      </c>
      <c r="H52" s="5">
        <v>923109.58600500005</v>
      </c>
      <c r="I52" s="5">
        <v>28363667.364431001</v>
      </c>
      <c r="J52" s="15">
        <v>544107.67201099999</v>
      </c>
      <c r="K52" s="15"/>
      <c r="L52" s="15">
        <v>2800842.8002909999</v>
      </c>
      <c r="M52" s="15"/>
      <c r="N52" s="15"/>
      <c r="O52" s="15">
        <v>5345197.8177840002</v>
      </c>
      <c r="P52" s="15"/>
      <c r="Q52" s="15"/>
      <c r="R52" s="5">
        <v>40056461.338192001</v>
      </c>
      <c r="S52" s="5">
        <v>922317.962099</v>
      </c>
      <c r="T52" s="6">
        <v>95769275.469383001</v>
      </c>
    </row>
    <row r="53" spans="1:20" ht="18.75" customHeight="1" x14ac:dyDescent="0.25">
      <c r="A53" s="16" t="s">
        <v>97</v>
      </c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3"/>
    </row>
    <row r="54" spans="1:20" ht="19.5" customHeight="1" x14ac:dyDescent="0.25">
      <c r="A54" s="14" t="s">
        <v>98</v>
      </c>
      <c r="B54" s="14"/>
      <c r="C54" s="14" t="s">
        <v>99</v>
      </c>
      <c r="D54" s="14"/>
      <c r="E54" s="4" t="s">
        <v>23</v>
      </c>
      <c r="F54" s="5">
        <v>335.78425600000003</v>
      </c>
      <c r="G54" s="5">
        <v>346302.21282700001</v>
      </c>
      <c r="H54" s="5">
        <v>41451.298833000001</v>
      </c>
      <c r="I54" s="5">
        <v>11231348.107871</v>
      </c>
      <c r="J54" s="15">
        <v>271500.33236100001</v>
      </c>
      <c r="K54" s="15"/>
      <c r="L54" s="15">
        <v>5.7419820000000001</v>
      </c>
      <c r="M54" s="15"/>
      <c r="N54" s="15"/>
      <c r="O54" s="15">
        <v>572858.72886200005</v>
      </c>
      <c r="P54" s="15"/>
      <c r="Q54" s="15"/>
      <c r="R54" s="5">
        <v>6412193.405247</v>
      </c>
      <c r="S54" s="5">
        <v>122596.59183600001</v>
      </c>
      <c r="T54" s="6">
        <v>18998592.204075001</v>
      </c>
    </row>
    <row r="55" spans="1:20" ht="18" customHeight="1" x14ac:dyDescent="0.25">
      <c r="A55" s="14" t="s">
        <v>100</v>
      </c>
      <c r="B55" s="14"/>
      <c r="C55" s="14" t="s">
        <v>101</v>
      </c>
      <c r="D55" s="14"/>
      <c r="E55" s="4" t="s">
        <v>23</v>
      </c>
      <c r="F55" s="5">
        <v>252385.09329399999</v>
      </c>
      <c r="G55" s="5">
        <v>4263441.2259470001</v>
      </c>
      <c r="H55" s="5">
        <v>3224647.0116610001</v>
      </c>
      <c r="I55" s="5">
        <v>27367562.453352001</v>
      </c>
      <c r="J55" s="15">
        <v>669397.44023299997</v>
      </c>
      <c r="K55" s="15"/>
      <c r="L55" s="15">
        <v>576.69387700000004</v>
      </c>
      <c r="M55" s="15"/>
      <c r="N55" s="15"/>
      <c r="O55" s="15">
        <v>1553319.3629729999</v>
      </c>
      <c r="P55" s="15"/>
      <c r="Q55" s="15"/>
      <c r="R55" s="5">
        <v>20156826.775509998</v>
      </c>
      <c r="S55" s="5">
        <v>2189970.1807579999</v>
      </c>
      <c r="T55" s="6">
        <v>59678126.237604998</v>
      </c>
    </row>
    <row r="56" spans="1:20" ht="18" customHeight="1" x14ac:dyDescent="0.25">
      <c r="A56" s="14" t="s">
        <v>102</v>
      </c>
      <c r="B56" s="14"/>
      <c r="C56" s="14" t="s">
        <v>103</v>
      </c>
      <c r="D56" s="14"/>
      <c r="E56" s="4" t="s">
        <v>23</v>
      </c>
      <c r="F56" s="5">
        <v>105074.58309</v>
      </c>
      <c r="G56" s="5">
        <v>4305519.2638480002</v>
      </c>
      <c r="H56" s="5">
        <v>777747.50874600001</v>
      </c>
      <c r="I56" s="5">
        <v>14693886.513118999</v>
      </c>
      <c r="J56" s="15">
        <v>1592997.268221</v>
      </c>
      <c r="K56" s="15"/>
      <c r="L56" s="15">
        <v>82.466471999999996</v>
      </c>
      <c r="M56" s="15"/>
      <c r="N56" s="15"/>
      <c r="O56" s="15">
        <v>2942394.517492</v>
      </c>
      <c r="P56" s="15"/>
      <c r="Q56" s="15"/>
      <c r="R56" s="5">
        <v>10488869.596209001</v>
      </c>
      <c r="S56" s="5">
        <v>3819853.1676380001</v>
      </c>
      <c r="T56" s="6">
        <v>38726424.884834997</v>
      </c>
    </row>
    <row r="57" spans="1:20" ht="20.25" customHeight="1" x14ac:dyDescent="0.25">
      <c r="A57" s="14" t="s">
        <v>104</v>
      </c>
      <c r="B57" s="14"/>
      <c r="C57" s="14" t="s">
        <v>105</v>
      </c>
      <c r="D57" s="14"/>
      <c r="E57" s="4" t="s">
        <v>4</v>
      </c>
      <c r="F57" s="5">
        <v>0</v>
      </c>
      <c r="G57" s="5">
        <v>79130.84</v>
      </c>
      <c r="H57" s="5">
        <v>115733.25</v>
      </c>
      <c r="I57" s="5">
        <v>799719.2</v>
      </c>
      <c r="J57" s="15">
        <v>43046.31</v>
      </c>
      <c r="K57" s="15"/>
      <c r="L57" s="15">
        <v>0</v>
      </c>
      <c r="M57" s="15"/>
      <c r="N57" s="15"/>
      <c r="O57" s="15">
        <v>208853.84</v>
      </c>
      <c r="P57" s="15"/>
      <c r="Q57" s="15"/>
      <c r="R57" s="5">
        <v>506026.92</v>
      </c>
      <c r="S57" s="5">
        <v>342385.63</v>
      </c>
      <c r="T57" s="6">
        <v>2094895.99</v>
      </c>
    </row>
    <row r="58" spans="1:20" ht="18" customHeight="1" x14ac:dyDescent="0.25">
      <c r="A58" s="14" t="s">
        <v>106</v>
      </c>
      <c r="B58" s="14"/>
      <c r="C58" s="14" t="s">
        <v>107</v>
      </c>
      <c r="D58" s="14"/>
      <c r="E58" s="4" t="s">
        <v>4</v>
      </c>
      <c r="F58" s="5">
        <v>46786.49</v>
      </c>
      <c r="G58" s="5">
        <v>5824292.1699999999</v>
      </c>
      <c r="H58" s="5">
        <v>2383892.56</v>
      </c>
      <c r="I58" s="5">
        <v>13433154.789999999</v>
      </c>
      <c r="J58" s="15">
        <v>810950.74</v>
      </c>
      <c r="K58" s="15"/>
      <c r="L58" s="15">
        <v>0</v>
      </c>
      <c r="M58" s="15"/>
      <c r="N58" s="15"/>
      <c r="O58" s="15">
        <v>752318.36</v>
      </c>
      <c r="P58" s="15"/>
      <c r="Q58" s="15"/>
      <c r="R58" s="5">
        <v>9937932.6500000004</v>
      </c>
      <c r="S58" s="5">
        <v>3597938.09</v>
      </c>
      <c r="T58" s="6">
        <v>36787265.850000001</v>
      </c>
    </row>
    <row r="59" spans="1:20" ht="18" customHeight="1" x14ac:dyDescent="0.25">
      <c r="A59" s="14" t="s">
        <v>108</v>
      </c>
      <c r="B59" s="14"/>
      <c r="C59" s="14" t="s">
        <v>109</v>
      </c>
      <c r="D59" s="14"/>
      <c r="E59" s="4" t="s">
        <v>4</v>
      </c>
      <c r="F59" s="5">
        <v>4125.17</v>
      </c>
      <c r="G59" s="5">
        <v>1938410.52</v>
      </c>
      <c r="H59" s="5">
        <v>1411016.33</v>
      </c>
      <c r="I59" s="5">
        <v>8814191.4399999995</v>
      </c>
      <c r="J59" s="15">
        <v>288992.71999999997</v>
      </c>
      <c r="K59" s="15"/>
      <c r="L59" s="15">
        <v>0</v>
      </c>
      <c r="M59" s="15"/>
      <c r="N59" s="15"/>
      <c r="O59" s="15">
        <v>753974.85</v>
      </c>
      <c r="P59" s="15"/>
      <c r="Q59" s="15"/>
      <c r="R59" s="5">
        <v>7432335.4699999997</v>
      </c>
      <c r="S59" s="5">
        <v>368600.33</v>
      </c>
      <c r="T59" s="6">
        <v>21011646.829999998</v>
      </c>
    </row>
    <row r="60" spans="1:20" ht="18" customHeight="1" x14ac:dyDescent="0.25">
      <c r="A60" s="14" t="s">
        <v>110</v>
      </c>
      <c r="B60" s="14"/>
      <c r="C60" s="14" t="s">
        <v>111</v>
      </c>
      <c r="D60" s="14"/>
      <c r="E60" s="4" t="s">
        <v>23</v>
      </c>
      <c r="F60" s="5">
        <v>3246.472303</v>
      </c>
      <c r="G60" s="5">
        <v>48294.198250000001</v>
      </c>
      <c r="H60" s="5">
        <v>68575.790087000001</v>
      </c>
      <c r="I60" s="5">
        <v>615454.91107799998</v>
      </c>
      <c r="J60" s="15">
        <v>21116.883381</v>
      </c>
      <c r="K60" s="15"/>
      <c r="L60" s="15">
        <v>0</v>
      </c>
      <c r="M60" s="15"/>
      <c r="N60" s="15"/>
      <c r="O60" s="15">
        <v>151756.11515999999</v>
      </c>
      <c r="P60" s="15"/>
      <c r="Q60" s="15"/>
      <c r="R60" s="5">
        <v>170495.97230299999</v>
      </c>
      <c r="S60" s="5">
        <v>85034.712826999996</v>
      </c>
      <c r="T60" s="6">
        <v>1163975.0553890001</v>
      </c>
    </row>
    <row r="61" spans="1:20" ht="19.5" customHeight="1" x14ac:dyDescent="0.25">
      <c r="A61" s="14" t="s">
        <v>112</v>
      </c>
      <c r="B61" s="14"/>
      <c r="C61" s="14" t="s">
        <v>113</v>
      </c>
      <c r="D61" s="14"/>
      <c r="E61" s="4" t="s">
        <v>23</v>
      </c>
      <c r="F61" s="5">
        <v>58346.66618</v>
      </c>
      <c r="G61" s="5">
        <v>9598178.5699700005</v>
      </c>
      <c r="H61" s="5">
        <v>411127.19096199999</v>
      </c>
      <c r="I61" s="5">
        <v>22808964.966472</v>
      </c>
      <c r="J61" s="15">
        <v>773601.16472300002</v>
      </c>
      <c r="K61" s="15"/>
      <c r="L61" s="15">
        <v>16120.379008</v>
      </c>
      <c r="M61" s="15"/>
      <c r="N61" s="15"/>
      <c r="O61" s="15">
        <v>859795.93148599996</v>
      </c>
      <c r="P61" s="15"/>
      <c r="Q61" s="15"/>
      <c r="R61" s="5">
        <v>21935850.335276</v>
      </c>
      <c r="S61" s="5">
        <v>1312527.6239060001</v>
      </c>
      <c r="T61" s="6">
        <v>57774512.827982999</v>
      </c>
    </row>
    <row r="62" spans="1:20" ht="18" customHeight="1" x14ac:dyDescent="0.25">
      <c r="A62" s="14" t="s">
        <v>114</v>
      </c>
      <c r="B62" s="14"/>
      <c r="C62" s="14" t="s">
        <v>115</v>
      </c>
      <c r="D62" s="14"/>
      <c r="E62" s="4" t="s">
        <v>4</v>
      </c>
      <c r="F62" s="5">
        <v>60307.58</v>
      </c>
      <c r="G62" s="5">
        <v>6306523.5499999998</v>
      </c>
      <c r="H62" s="5">
        <v>2147127.7599999998</v>
      </c>
      <c r="I62" s="5">
        <v>14581408.82</v>
      </c>
      <c r="J62" s="15">
        <v>1283897.55</v>
      </c>
      <c r="K62" s="15"/>
      <c r="L62" s="15">
        <v>0</v>
      </c>
      <c r="M62" s="15"/>
      <c r="N62" s="15"/>
      <c r="O62" s="15">
        <v>1465851.21</v>
      </c>
      <c r="P62" s="15"/>
      <c r="Q62" s="15"/>
      <c r="R62" s="5">
        <v>12266325.9</v>
      </c>
      <c r="S62" s="5">
        <v>3402312.16</v>
      </c>
      <c r="T62" s="6">
        <v>41513754.530000001</v>
      </c>
    </row>
    <row r="63" spans="1:20" ht="25.5" customHeight="1" x14ac:dyDescent="0.25">
      <c r="A63" s="14" t="s">
        <v>116</v>
      </c>
      <c r="B63" s="14"/>
      <c r="C63" s="14" t="s">
        <v>117</v>
      </c>
      <c r="D63" s="14"/>
      <c r="E63" s="4" t="s">
        <v>23</v>
      </c>
      <c r="F63" s="5">
        <v>1195.448979</v>
      </c>
      <c r="G63" s="5">
        <v>1752854.1268219999</v>
      </c>
      <c r="H63" s="5">
        <v>186203.41690899999</v>
      </c>
      <c r="I63" s="5">
        <v>10619279.685131</v>
      </c>
      <c r="J63" s="15">
        <v>210649.35131100001</v>
      </c>
      <c r="K63" s="15"/>
      <c r="L63" s="15">
        <v>342.90379000000001</v>
      </c>
      <c r="M63" s="15"/>
      <c r="N63" s="15"/>
      <c r="O63" s="15">
        <v>1571937.673469</v>
      </c>
      <c r="P63" s="15"/>
      <c r="Q63" s="15"/>
      <c r="R63" s="5">
        <v>1680728.1501450001</v>
      </c>
      <c r="S63" s="5">
        <v>925096.13994100003</v>
      </c>
      <c r="T63" s="6">
        <v>16948286.896497</v>
      </c>
    </row>
    <row r="64" spans="1:20" ht="20.25" customHeight="1" x14ac:dyDescent="0.25">
      <c r="A64" s="16" t="s">
        <v>118</v>
      </c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3"/>
    </row>
    <row r="65" spans="1:20" ht="19.5" customHeight="1" x14ac:dyDescent="0.25">
      <c r="A65" s="14" t="s">
        <v>119</v>
      </c>
      <c r="B65" s="14"/>
      <c r="C65" s="14" t="s">
        <v>120</v>
      </c>
      <c r="D65" s="14"/>
      <c r="E65" s="4" t="s">
        <v>23</v>
      </c>
      <c r="F65" s="5">
        <v>394.568513</v>
      </c>
      <c r="G65" s="5">
        <v>456837.90961999999</v>
      </c>
      <c r="H65" s="5">
        <v>45247.370261999997</v>
      </c>
      <c r="I65" s="5">
        <v>11079579.690962</v>
      </c>
      <c r="J65" s="15">
        <v>225212.61078700001</v>
      </c>
      <c r="K65" s="15"/>
      <c r="L65" s="15">
        <v>1672.8425649999999</v>
      </c>
      <c r="M65" s="15"/>
      <c r="N65" s="15"/>
      <c r="O65" s="15">
        <v>111012.543731</v>
      </c>
      <c r="P65" s="15"/>
      <c r="Q65" s="15"/>
      <c r="R65" s="5">
        <v>6710976.629737</v>
      </c>
      <c r="S65" s="5">
        <v>406337.42128200002</v>
      </c>
      <c r="T65" s="6">
        <v>19037271.587459002</v>
      </c>
    </row>
    <row r="66" spans="1:20" ht="20.25" customHeight="1" x14ac:dyDescent="0.25">
      <c r="A66" s="14" t="s">
        <v>121</v>
      </c>
      <c r="B66" s="14"/>
      <c r="C66" s="14" t="s">
        <v>122</v>
      </c>
      <c r="D66" s="14"/>
      <c r="E66" s="4" t="s">
        <v>23</v>
      </c>
      <c r="F66" s="5">
        <v>18026.408163</v>
      </c>
      <c r="G66" s="5">
        <v>304687.68658799998</v>
      </c>
      <c r="H66" s="5">
        <v>69324.454809999996</v>
      </c>
      <c r="I66" s="5">
        <v>7149508.3994159997</v>
      </c>
      <c r="J66" s="15">
        <v>71924.772593999995</v>
      </c>
      <c r="K66" s="15"/>
      <c r="L66" s="15">
        <v>15861.613702000001</v>
      </c>
      <c r="M66" s="15"/>
      <c r="N66" s="15"/>
      <c r="O66" s="15">
        <v>21493.845481</v>
      </c>
      <c r="P66" s="15"/>
      <c r="Q66" s="15"/>
      <c r="R66" s="5">
        <v>7088198.7609320004</v>
      </c>
      <c r="S66" s="5">
        <v>93356.185131000006</v>
      </c>
      <c r="T66" s="6">
        <v>14832382.126816999</v>
      </c>
    </row>
    <row r="67" spans="1:20" ht="19.5" customHeight="1" x14ac:dyDescent="0.25">
      <c r="A67" s="14" t="s">
        <v>123</v>
      </c>
      <c r="B67" s="14"/>
      <c r="C67" s="14" t="s">
        <v>124</v>
      </c>
      <c r="D67" s="14"/>
      <c r="E67" s="4" t="s">
        <v>4</v>
      </c>
      <c r="F67" s="5">
        <v>4856.6000000000004</v>
      </c>
      <c r="G67" s="5">
        <v>1193812.21</v>
      </c>
      <c r="H67" s="5">
        <v>248505.09</v>
      </c>
      <c r="I67" s="5">
        <v>5078191.91</v>
      </c>
      <c r="J67" s="15">
        <v>690301.83</v>
      </c>
      <c r="K67" s="15"/>
      <c r="L67" s="15">
        <v>548354.49</v>
      </c>
      <c r="M67" s="15"/>
      <c r="N67" s="15"/>
      <c r="O67" s="15">
        <v>50262.5</v>
      </c>
      <c r="P67" s="15"/>
      <c r="Q67" s="15"/>
      <c r="R67" s="5">
        <v>1930011.55</v>
      </c>
      <c r="S67" s="5">
        <v>718253.96</v>
      </c>
      <c r="T67" s="6">
        <v>10462550.140000001</v>
      </c>
    </row>
    <row r="68" spans="1:20" ht="20.25" customHeight="1" x14ac:dyDescent="0.25">
      <c r="A68" s="14" t="s">
        <v>125</v>
      </c>
      <c r="B68" s="14"/>
      <c r="C68" s="14" t="s">
        <v>126</v>
      </c>
      <c r="D68" s="14"/>
      <c r="E68" s="4" t="s">
        <v>23</v>
      </c>
      <c r="F68" s="5">
        <v>0.96792999999999996</v>
      </c>
      <c r="G68" s="5">
        <v>383943.15597600001</v>
      </c>
      <c r="H68" s="5">
        <v>0</v>
      </c>
      <c r="I68" s="5">
        <v>14297885.180757999</v>
      </c>
      <c r="J68" s="15">
        <v>596901.53206899995</v>
      </c>
      <c r="K68" s="15"/>
      <c r="L68" s="15">
        <v>0</v>
      </c>
      <c r="M68" s="15"/>
      <c r="N68" s="15"/>
      <c r="O68" s="15">
        <v>394731.19387700001</v>
      </c>
      <c r="P68" s="15"/>
      <c r="Q68" s="15"/>
      <c r="R68" s="5">
        <v>3643065.456268</v>
      </c>
      <c r="S68" s="5">
        <v>26.887754999999999</v>
      </c>
      <c r="T68" s="6">
        <v>19316554.374632999</v>
      </c>
    </row>
    <row r="69" spans="1:20" ht="18" customHeight="1" x14ac:dyDescent="0.25">
      <c r="A69" s="14" t="s">
        <v>127</v>
      </c>
      <c r="B69" s="14"/>
      <c r="C69" s="14" t="s">
        <v>128</v>
      </c>
      <c r="D69" s="14"/>
      <c r="E69" s="4" t="s">
        <v>4</v>
      </c>
      <c r="F69" s="5">
        <v>66395.59</v>
      </c>
      <c r="G69" s="5">
        <v>1396187.32</v>
      </c>
      <c r="H69" s="5">
        <v>177764.19</v>
      </c>
      <c r="I69" s="5">
        <v>8932675.1899999995</v>
      </c>
      <c r="J69" s="15">
        <v>618823.55000000005</v>
      </c>
      <c r="K69" s="15"/>
      <c r="L69" s="15">
        <v>5238.93</v>
      </c>
      <c r="M69" s="15"/>
      <c r="N69" s="15"/>
      <c r="O69" s="15">
        <v>84847.360000000001</v>
      </c>
      <c r="P69" s="15"/>
      <c r="Q69" s="15"/>
      <c r="R69" s="5">
        <v>5377184.2400000002</v>
      </c>
      <c r="S69" s="5">
        <v>179478.87</v>
      </c>
      <c r="T69" s="6">
        <v>16838595.239999998</v>
      </c>
    </row>
    <row r="70" spans="1:20" ht="26.25" customHeight="1" x14ac:dyDescent="0.25">
      <c r="A70" s="14" t="s">
        <v>129</v>
      </c>
      <c r="B70" s="14"/>
      <c r="C70" s="14" t="s">
        <v>130</v>
      </c>
      <c r="D70" s="14"/>
      <c r="E70" s="4" t="s">
        <v>23</v>
      </c>
      <c r="F70" s="5">
        <v>7645.6282789999996</v>
      </c>
      <c r="G70" s="5">
        <v>115703.66618</v>
      </c>
      <c r="H70" s="5">
        <v>7452.4285710000004</v>
      </c>
      <c r="I70" s="5">
        <v>2909190.5860049999</v>
      </c>
      <c r="J70" s="15">
        <v>96093.465014000001</v>
      </c>
      <c r="K70" s="15"/>
      <c r="L70" s="15">
        <v>79154.387755000003</v>
      </c>
      <c r="M70" s="15"/>
      <c r="N70" s="15"/>
      <c r="O70" s="15">
        <v>30435.327988000001</v>
      </c>
      <c r="P70" s="15"/>
      <c r="Q70" s="15"/>
      <c r="R70" s="5">
        <v>4235256.1064130003</v>
      </c>
      <c r="S70" s="5">
        <v>16443.857142000001</v>
      </c>
      <c r="T70" s="6">
        <v>7497375.4533470003</v>
      </c>
    </row>
    <row r="71" spans="1:20" ht="30" customHeight="1" x14ac:dyDescent="0.25">
      <c r="A71" s="11" t="s">
        <v>131</v>
      </c>
      <c r="B71" s="11"/>
      <c r="C71" s="11"/>
      <c r="D71" s="11"/>
      <c r="E71" s="11"/>
      <c r="F71" s="8">
        <f>SUM(F12:F13)+SUM(F15:F20)+SUM(F22:F28)+SUM(F30:F36)+SUM(F38:F49)+SUM(F51:F52)+SUM(F54:F63)+SUM(F65:F70)</f>
        <v>5012481.5919059999</v>
      </c>
      <c r="G71" s="8">
        <f t="shared" ref="G71:T71" si="0">SUM(G12:G13)+SUM(G15:G20)+SUM(G22:G28)+SUM(G30:G36)+SUM(G38:G49)+SUM(G51:G52)+SUM(G54:G63)+SUM(G65:G70)</f>
        <v>161349696.62347105</v>
      </c>
      <c r="H71" s="8">
        <f t="shared" si="0"/>
        <v>59314784.881061219</v>
      </c>
      <c r="I71" s="8">
        <f t="shared" si="0"/>
        <v>796294010.30027092</v>
      </c>
      <c r="J71" s="12">
        <f t="shared" si="0"/>
        <v>18066889.056462001</v>
      </c>
      <c r="K71" s="12"/>
      <c r="L71" s="12">
        <f t="shared" si="0"/>
        <v>4149677.8618939999</v>
      </c>
      <c r="M71" s="12"/>
      <c r="N71" s="12"/>
      <c r="O71" s="8"/>
      <c r="P71" s="8"/>
      <c r="Q71" s="8">
        <f>SUM(O12:Q13)+SUM(O15:Q20)+SUM(O22:Q28)+SUM(O30:Q36)+SUM(O38:Q49)+SUM(O51:Q52)+SUM(O54:Q63)+SUM(O65:Q70)</f>
        <v>23700786.284700997</v>
      </c>
      <c r="R71" s="8">
        <f t="shared" si="0"/>
        <v>306018414.95802093</v>
      </c>
      <c r="S71" s="8">
        <f t="shared" si="0"/>
        <v>45182876.010967217</v>
      </c>
      <c r="T71" s="8">
        <f t="shared" si="0"/>
        <v>1419089617.5687542</v>
      </c>
    </row>
    <row r="72" spans="1:20" ht="14.25" customHeight="1" x14ac:dyDescent="0.25">
      <c r="A72" s="11" t="s">
        <v>132</v>
      </c>
      <c r="B72" s="11"/>
      <c r="C72" s="11"/>
      <c r="D72" s="11"/>
      <c r="E72" s="11"/>
      <c r="F72" s="25">
        <v>3.5321811461728543E-3</v>
      </c>
      <c r="G72" s="25">
        <v>0.11369944126566323</v>
      </c>
      <c r="H72" s="25">
        <v>4.1797772421647249E-2</v>
      </c>
      <c r="I72" s="25">
        <v>0.56113017841996216</v>
      </c>
      <c r="J72" s="26">
        <f>+J71/T71</f>
        <v>1.2731323542071274E-2</v>
      </c>
      <c r="K72" s="26"/>
      <c r="L72" s="26">
        <f>+L71/T71</f>
        <v>2.9241830892987632E-3</v>
      </c>
      <c r="M72" s="26"/>
      <c r="N72" s="26"/>
      <c r="O72" s="26">
        <f>+Q71/T71</f>
        <v>1.6701402075864815E-2</v>
      </c>
      <c r="P72" s="26"/>
      <c r="Q72" s="26"/>
      <c r="R72" s="25">
        <f>+R71/T71</f>
        <v>0.21564417861241555</v>
      </c>
      <c r="S72" s="25">
        <f>+S71/T71</f>
        <v>3.1839339426904187E-2</v>
      </c>
      <c r="T72" s="7">
        <v>100</v>
      </c>
    </row>
    <row r="73" spans="1:20" ht="16.5" customHeight="1" x14ac:dyDescent="0.25">
      <c r="K73" s="13"/>
      <c r="L73" s="13"/>
    </row>
    <row r="74" spans="1:20" x14ac:dyDescent="0.25">
      <c r="F74" s="24"/>
      <c r="G74" s="24"/>
      <c r="H74" s="24"/>
      <c r="I74" s="24"/>
      <c r="J74" s="24"/>
      <c r="L74" s="24"/>
      <c r="Q74" s="24"/>
      <c r="R74" s="24"/>
      <c r="S74" s="24"/>
    </row>
    <row r="77" spans="1:20" x14ac:dyDescent="0.25"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</row>
  </sheetData>
  <mergeCells count="287">
    <mergeCell ref="D2:O2"/>
    <mergeCell ref="D3:O3"/>
    <mergeCell ref="D4:O4"/>
    <mergeCell ref="D5:O6"/>
    <mergeCell ref="N7:Q7"/>
    <mergeCell ref="N8:P8"/>
    <mergeCell ref="N9:P9"/>
    <mergeCell ref="B10:D10"/>
    <mergeCell ref="J10:K10"/>
    <mergeCell ref="L10:N10"/>
    <mergeCell ref="O10:Q10"/>
    <mergeCell ref="A11:S11"/>
    <mergeCell ref="A12:B12"/>
    <mergeCell ref="C12:D12"/>
    <mergeCell ref="J12:K12"/>
    <mergeCell ref="L12:N12"/>
    <mergeCell ref="O12:Q12"/>
    <mergeCell ref="A13:B13"/>
    <mergeCell ref="C13:D13"/>
    <mergeCell ref="J13:K13"/>
    <mergeCell ref="L13:N13"/>
    <mergeCell ref="O13:Q13"/>
    <mergeCell ref="A14:S14"/>
    <mergeCell ref="A15:B15"/>
    <mergeCell ref="C15:D15"/>
    <mergeCell ref="J15:K15"/>
    <mergeCell ref="L15:N15"/>
    <mergeCell ref="O15:Q15"/>
    <mergeCell ref="A16:B16"/>
    <mergeCell ref="C16:D16"/>
    <mergeCell ref="J16:K16"/>
    <mergeCell ref="L16:N16"/>
    <mergeCell ref="O16:Q16"/>
    <mergeCell ref="A17:B17"/>
    <mergeCell ref="C17:D17"/>
    <mergeCell ref="J17:K17"/>
    <mergeCell ref="L17:N17"/>
    <mergeCell ref="O17:Q17"/>
    <mergeCell ref="A18:B18"/>
    <mergeCell ref="C18:D18"/>
    <mergeCell ref="J18:K18"/>
    <mergeCell ref="L18:N18"/>
    <mergeCell ref="O18:Q18"/>
    <mergeCell ref="A19:B19"/>
    <mergeCell ref="C19:D19"/>
    <mergeCell ref="J19:K19"/>
    <mergeCell ref="L19:N19"/>
    <mergeCell ref="O19:Q19"/>
    <mergeCell ref="A20:B20"/>
    <mergeCell ref="C20:D20"/>
    <mergeCell ref="J20:K20"/>
    <mergeCell ref="L20:N20"/>
    <mergeCell ref="O20:Q20"/>
    <mergeCell ref="A21:S21"/>
    <mergeCell ref="A22:B22"/>
    <mergeCell ref="C22:D22"/>
    <mergeCell ref="J22:K22"/>
    <mergeCell ref="L22:N22"/>
    <mergeCell ref="O22:Q22"/>
    <mergeCell ref="A23:B23"/>
    <mergeCell ref="C23:D23"/>
    <mergeCell ref="J23:K23"/>
    <mergeCell ref="L23:N23"/>
    <mergeCell ref="O23:Q23"/>
    <mergeCell ref="A24:B24"/>
    <mergeCell ref="C24:D24"/>
    <mergeCell ref="J24:K24"/>
    <mergeCell ref="L24:N24"/>
    <mergeCell ref="O24:Q24"/>
    <mergeCell ref="A25:B25"/>
    <mergeCell ref="C25:D25"/>
    <mergeCell ref="J25:K25"/>
    <mergeCell ref="L25:N25"/>
    <mergeCell ref="O25:Q25"/>
    <mergeCell ref="A26:B26"/>
    <mergeCell ref="C26:D26"/>
    <mergeCell ref="J26:K26"/>
    <mergeCell ref="L26:N26"/>
    <mergeCell ref="O26:Q26"/>
    <mergeCell ref="A27:B27"/>
    <mergeCell ref="C27:D27"/>
    <mergeCell ref="J27:K27"/>
    <mergeCell ref="L27:N27"/>
    <mergeCell ref="O27:Q27"/>
    <mergeCell ref="A30:B30"/>
    <mergeCell ref="C30:D30"/>
    <mergeCell ref="J30:K30"/>
    <mergeCell ref="L30:N30"/>
    <mergeCell ref="O30:Q30"/>
    <mergeCell ref="A28:B28"/>
    <mergeCell ref="C28:D28"/>
    <mergeCell ref="J28:K28"/>
    <mergeCell ref="L28:N28"/>
    <mergeCell ref="O28:Q28"/>
    <mergeCell ref="A29:S29"/>
    <mergeCell ref="A31:B31"/>
    <mergeCell ref="C31:D31"/>
    <mergeCell ref="J31:K31"/>
    <mergeCell ref="L31:N31"/>
    <mergeCell ref="O31:Q31"/>
    <mergeCell ref="A32:B32"/>
    <mergeCell ref="C32:D32"/>
    <mergeCell ref="J32:K32"/>
    <mergeCell ref="L32:N32"/>
    <mergeCell ref="O32:Q32"/>
    <mergeCell ref="A33:B33"/>
    <mergeCell ref="C33:D33"/>
    <mergeCell ref="J33:K33"/>
    <mergeCell ref="L33:N33"/>
    <mergeCell ref="O33:Q33"/>
    <mergeCell ref="A34:B34"/>
    <mergeCell ref="C34:D34"/>
    <mergeCell ref="J34:K34"/>
    <mergeCell ref="L34:N34"/>
    <mergeCell ref="O34:Q34"/>
    <mergeCell ref="A35:B35"/>
    <mergeCell ref="C35:D35"/>
    <mergeCell ref="J35:K35"/>
    <mergeCell ref="L35:N35"/>
    <mergeCell ref="O35:Q35"/>
    <mergeCell ref="A36:B36"/>
    <mergeCell ref="C36:D36"/>
    <mergeCell ref="J36:K36"/>
    <mergeCell ref="L36:N36"/>
    <mergeCell ref="O36:Q36"/>
    <mergeCell ref="A37:S37"/>
    <mergeCell ref="A38:B38"/>
    <mergeCell ref="C38:D38"/>
    <mergeCell ref="J38:K38"/>
    <mergeCell ref="L38:N38"/>
    <mergeCell ref="O38:Q38"/>
    <mergeCell ref="A39:B39"/>
    <mergeCell ref="C39:D39"/>
    <mergeCell ref="J39:K39"/>
    <mergeCell ref="L39:N39"/>
    <mergeCell ref="O39:Q39"/>
    <mergeCell ref="A40:B40"/>
    <mergeCell ref="C40:D40"/>
    <mergeCell ref="J40:K40"/>
    <mergeCell ref="L40:N40"/>
    <mergeCell ref="O40:Q40"/>
    <mergeCell ref="A41:B41"/>
    <mergeCell ref="C41:D41"/>
    <mergeCell ref="J41:K41"/>
    <mergeCell ref="L41:N41"/>
    <mergeCell ref="O41:Q41"/>
    <mergeCell ref="A42:B42"/>
    <mergeCell ref="C42:D42"/>
    <mergeCell ref="J42:K42"/>
    <mergeCell ref="L42:N42"/>
    <mergeCell ref="O42:Q42"/>
    <mergeCell ref="A43:B43"/>
    <mergeCell ref="C43:D43"/>
    <mergeCell ref="J43:K43"/>
    <mergeCell ref="L43:N43"/>
    <mergeCell ref="O43:Q43"/>
    <mergeCell ref="A44:B44"/>
    <mergeCell ref="C44:D44"/>
    <mergeCell ref="J44:K44"/>
    <mergeCell ref="L44:N44"/>
    <mergeCell ref="O44:Q44"/>
    <mergeCell ref="A45:B45"/>
    <mergeCell ref="C45:D45"/>
    <mergeCell ref="J45:K45"/>
    <mergeCell ref="L45:N45"/>
    <mergeCell ref="O45:Q45"/>
    <mergeCell ref="A46:B46"/>
    <mergeCell ref="C46:D46"/>
    <mergeCell ref="J46:K46"/>
    <mergeCell ref="L46:N46"/>
    <mergeCell ref="O46:Q46"/>
    <mergeCell ref="A47:B47"/>
    <mergeCell ref="C47:D47"/>
    <mergeCell ref="J47:K47"/>
    <mergeCell ref="L47:N47"/>
    <mergeCell ref="O47:Q47"/>
    <mergeCell ref="A48:B48"/>
    <mergeCell ref="C48:D48"/>
    <mergeCell ref="J48:K48"/>
    <mergeCell ref="L48:N48"/>
    <mergeCell ref="O48:Q48"/>
    <mergeCell ref="A49:B49"/>
    <mergeCell ref="C49:D49"/>
    <mergeCell ref="J49:K49"/>
    <mergeCell ref="L49:N49"/>
    <mergeCell ref="O49:Q49"/>
    <mergeCell ref="A50:S50"/>
    <mergeCell ref="A51:B51"/>
    <mergeCell ref="C51:D51"/>
    <mergeCell ref="J51:K51"/>
    <mergeCell ref="L51:N51"/>
    <mergeCell ref="O51:Q51"/>
    <mergeCell ref="A52:B52"/>
    <mergeCell ref="C52:D52"/>
    <mergeCell ref="J52:K52"/>
    <mergeCell ref="L52:N52"/>
    <mergeCell ref="O52:Q52"/>
    <mergeCell ref="A53:S53"/>
    <mergeCell ref="A54:B54"/>
    <mergeCell ref="C54:D54"/>
    <mergeCell ref="J54:K54"/>
    <mergeCell ref="L54:N54"/>
    <mergeCell ref="O54:Q54"/>
    <mergeCell ref="A55:B55"/>
    <mergeCell ref="C55:D55"/>
    <mergeCell ref="J55:K55"/>
    <mergeCell ref="L55:N55"/>
    <mergeCell ref="O55:Q55"/>
    <mergeCell ref="A56:B56"/>
    <mergeCell ref="C56:D56"/>
    <mergeCell ref="J56:K56"/>
    <mergeCell ref="L56:N56"/>
    <mergeCell ref="O56:Q56"/>
    <mergeCell ref="A57:B57"/>
    <mergeCell ref="C57:D57"/>
    <mergeCell ref="J57:K57"/>
    <mergeCell ref="L57:N57"/>
    <mergeCell ref="O57:Q57"/>
    <mergeCell ref="A58:B58"/>
    <mergeCell ref="C58:D58"/>
    <mergeCell ref="J58:K58"/>
    <mergeCell ref="L58:N58"/>
    <mergeCell ref="O58:Q58"/>
    <mergeCell ref="A59:B59"/>
    <mergeCell ref="C59:D59"/>
    <mergeCell ref="J59:K59"/>
    <mergeCell ref="L59:N59"/>
    <mergeCell ref="O59:Q59"/>
    <mergeCell ref="A60:B60"/>
    <mergeCell ref="C60:D60"/>
    <mergeCell ref="J60:K60"/>
    <mergeCell ref="L60:N60"/>
    <mergeCell ref="O60:Q60"/>
    <mergeCell ref="A61:B61"/>
    <mergeCell ref="C61:D61"/>
    <mergeCell ref="J61:K61"/>
    <mergeCell ref="L61:N61"/>
    <mergeCell ref="O61:Q61"/>
    <mergeCell ref="A62:B62"/>
    <mergeCell ref="C62:D62"/>
    <mergeCell ref="J62:K62"/>
    <mergeCell ref="L62:N62"/>
    <mergeCell ref="O62:Q62"/>
    <mergeCell ref="A63:B63"/>
    <mergeCell ref="C63:D63"/>
    <mergeCell ref="J63:K63"/>
    <mergeCell ref="L63:N63"/>
    <mergeCell ref="O63:Q63"/>
    <mergeCell ref="A64:S64"/>
    <mergeCell ref="A65:B65"/>
    <mergeCell ref="C65:D65"/>
    <mergeCell ref="J65:K65"/>
    <mergeCell ref="L65:N65"/>
    <mergeCell ref="O65:Q65"/>
    <mergeCell ref="A66:B66"/>
    <mergeCell ref="C66:D66"/>
    <mergeCell ref="J66:K66"/>
    <mergeCell ref="L66:N66"/>
    <mergeCell ref="O66:Q66"/>
    <mergeCell ref="A67:B67"/>
    <mergeCell ref="C67:D67"/>
    <mergeCell ref="J67:K67"/>
    <mergeCell ref="L67:N67"/>
    <mergeCell ref="O67:Q67"/>
    <mergeCell ref="A68:B68"/>
    <mergeCell ref="C68:D68"/>
    <mergeCell ref="J68:K68"/>
    <mergeCell ref="L68:N68"/>
    <mergeCell ref="O68:Q68"/>
    <mergeCell ref="A71:E71"/>
    <mergeCell ref="J71:K71"/>
    <mergeCell ref="L71:N71"/>
    <mergeCell ref="K73:L73"/>
    <mergeCell ref="A69:B69"/>
    <mergeCell ref="C69:D69"/>
    <mergeCell ref="J69:K69"/>
    <mergeCell ref="L69:N69"/>
    <mergeCell ref="O69:Q69"/>
    <mergeCell ref="J70:K70"/>
    <mergeCell ref="L70:N70"/>
    <mergeCell ref="O70:Q70"/>
    <mergeCell ref="A70:B70"/>
    <mergeCell ref="C70:D70"/>
    <mergeCell ref="A72:E72"/>
    <mergeCell ref="J72:K72"/>
    <mergeCell ref="L72:N72"/>
    <mergeCell ref="O72:Q72"/>
  </mergeCells>
  <pageMargins left="0.25" right="0.25" top="0.25" bottom="0.25" header="0.3" footer="0.3"/>
  <pageSetup paperSize="8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 Adolfo Godoy Quisbert</dc:creator>
  <cp:lastModifiedBy>Sergio Adolfo Godoy Quisbert</cp:lastModifiedBy>
  <dcterms:created xsi:type="dcterms:W3CDTF">2026-04-14T19:10:50Z</dcterms:created>
  <dcterms:modified xsi:type="dcterms:W3CDTF">2026-05-29T18:20:06Z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23.1.3.0</vt:lpwstr>
  </property>
</Properties>
</file>